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\Desktop\MO Mělník\Výlovek 2021 (2020)\"/>
    </mc:Choice>
  </mc:AlternateContent>
  <xr:revisionPtr revIDLastSave="0" documentId="13_ncr:1_{CC9C8BCA-4015-4677-BC24-3D2FCBF1E345}" xr6:coauthVersionLast="47" xr6:coauthVersionMax="47" xr10:uidLastSave="{00000000-0000-0000-0000-000000000000}"/>
  <bookViews>
    <workbookView xWindow="-108" yWindow="-108" windowWidth="23256" windowHeight="12576" xr2:uid="{A6FD8BC9-15DB-48B9-B444-46AB4410A6C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E20" i="1"/>
  <c r="G19" i="1"/>
  <c r="H19" i="1"/>
  <c r="I19" i="1"/>
  <c r="M19" i="1"/>
  <c r="O19" i="1"/>
  <c r="P19" i="1"/>
  <c r="Q19" i="1"/>
  <c r="W19" i="1"/>
  <c r="X19" i="1"/>
  <c r="Y19" i="1"/>
  <c r="AE19" i="1"/>
  <c r="AF19" i="1"/>
  <c r="AG19" i="1"/>
  <c r="AM19" i="1"/>
  <c r="AN19" i="1"/>
  <c r="AO19" i="1"/>
  <c r="AU19" i="1"/>
  <c r="AV19" i="1"/>
  <c r="AW19" i="1"/>
  <c r="BC19" i="1"/>
  <c r="BD19" i="1"/>
  <c r="BE19" i="1"/>
  <c r="E19" i="1"/>
  <c r="G5" i="1"/>
  <c r="H5" i="1"/>
  <c r="I5" i="1"/>
  <c r="J5" i="1"/>
  <c r="J19" i="1" s="1"/>
  <c r="K5" i="1"/>
  <c r="K19" i="1" s="1"/>
  <c r="L5" i="1"/>
  <c r="L19" i="1" s="1"/>
  <c r="M5" i="1"/>
  <c r="N5" i="1"/>
  <c r="N19" i="1" s="1"/>
  <c r="O5" i="1"/>
  <c r="P5" i="1"/>
  <c r="Q5" i="1"/>
  <c r="R5" i="1"/>
  <c r="R19" i="1" s="1"/>
  <c r="S5" i="1"/>
  <c r="S19" i="1" s="1"/>
  <c r="T5" i="1"/>
  <c r="T19" i="1" s="1"/>
  <c r="U5" i="1"/>
  <c r="V5" i="1"/>
  <c r="V19" i="1" s="1"/>
  <c r="W5" i="1"/>
  <c r="X5" i="1"/>
  <c r="Y5" i="1"/>
  <c r="Z5" i="1"/>
  <c r="Z19" i="1" s="1"/>
  <c r="AA5" i="1"/>
  <c r="AA19" i="1" s="1"/>
  <c r="AB5" i="1"/>
  <c r="AB19" i="1" s="1"/>
  <c r="AC5" i="1"/>
  <c r="AD5" i="1"/>
  <c r="AD19" i="1" s="1"/>
  <c r="AE5" i="1"/>
  <c r="AF5" i="1"/>
  <c r="AG5" i="1"/>
  <c r="AH5" i="1"/>
  <c r="AH19" i="1" s="1"/>
  <c r="AI5" i="1"/>
  <c r="AI19" i="1" s="1"/>
  <c r="AJ5" i="1"/>
  <c r="AJ19" i="1" s="1"/>
  <c r="AK5" i="1"/>
  <c r="AL5" i="1"/>
  <c r="AL19" i="1" s="1"/>
  <c r="AM5" i="1"/>
  <c r="AN5" i="1"/>
  <c r="AO5" i="1"/>
  <c r="AP5" i="1"/>
  <c r="AP19" i="1" s="1"/>
  <c r="AQ5" i="1"/>
  <c r="AQ19" i="1" s="1"/>
  <c r="AR5" i="1"/>
  <c r="AR19" i="1" s="1"/>
  <c r="AS5" i="1"/>
  <c r="AT5" i="1"/>
  <c r="AT19" i="1" s="1"/>
  <c r="AU5" i="1"/>
  <c r="AV5" i="1"/>
  <c r="AW5" i="1"/>
  <c r="AX5" i="1"/>
  <c r="AX19" i="1" s="1"/>
  <c r="AY5" i="1"/>
  <c r="AY19" i="1" s="1"/>
  <c r="AZ5" i="1"/>
  <c r="AZ19" i="1" s="1"/>
  <c r="BA5" i="1"/>
  <c r="BB5" i="1"/>
  <c r="BB19" i="1" s="1"/>
  <c r="BC5" i="1"/>
  <c r="BD5" i="1"/>
  <c r="BE5" i="1"/>
  <c r="BF5" i="1"/>
  <c r="BF19" i="1" s="1"/>
  <c r="BG5" i="1"/>
  <c r="BG19" i="1" s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U19" i="1" s="1"/>
  <c r="V6" i="1"/>
  <c r="W6" i="1"/>
  <c r="X6" i="1"/>
  <c r="Y6" i="1"/>
  <c r="Z6" i="1"/>
  <c r="AA6" i="1"/>
  <c r="AB6" i="1"/>
  <c r="AC6" i="1"/>
  <c r="AC19" i="1" s="1"/>
  <c r="AD6" i="1"/>
  <c r="AE6" i="1"/>
  <c r="AF6" i="1"/>
  <c r="AG6" i="1"/>
  <c r="AH6" i="1"/>
  <c r="AI6" i="1"/>
  <c r="AJ6" i="1"/>
  <c r="AK6" i="1"/>
  <c r="AK19" i="1" s="1"/>
  <c r="AL6" i="1"/>
  <c r="AM6" i="1"/>
  <c r="AN6" i="1"/>
  <c r="AO6" i="1"/>
  <c r="AP6" i="1"/>
  <c r="AQ6" i="1"/>
  <c r="AR6" i="1"/>
  <c r="AS6" i="1"/>
  <c r="AS19" i="1" s="1"/>
  <c r="AT6" i="1"/>
  <c r="AU6" i="1"/>
  <c r="AV6" i="1"/>
  <c r="AW6" i="1"/>
  <c r="AX6" i="1"/>
  <c r="AY6" i="1"/>
  <c r="AZ6" i="1"/>
  <c r="BA6" i="1"/>
  <c r="BA19" i="1" s="1"/>
  <c r="BB6" i="1"/>
  <c r="BC6" i="1"/>
  <c r="BD6" i="1"/>
  <c r="BE6" i="1"/>
  <c r="BF6" i="1"/>
  <c r="BG6" i="1"/>
  <c r="F5" i="1"/>
  <c r="F19" i="1" s="1"/>
  <c r="F6" i="1"/>
  <c r="E5" i="1"/>
  <c r="E6" i="1"/>
</calcChain>
</file>

<file path=xl/sharedStrings.xml><?xml version="1.0" encoding="utf-8"?>
<sst xmlns="http://schemas.openxmlformats.org/spreadsheetml/2006/main" count="140" uniqueCount="90">
  <si>
    <t>Číslo revíru</t>
  </si>
  <si>
    <t>Revír</t>
  </si>
  <si>
    <t>Číslo podrevíru</t>
  </si>
  <si>
    <t>Podrevír</t>
  </si>
  <si>
    <t>Povolenek</t>
  </si>
  <si>
    <t>Návštěv</t>
  </si>
  <si>
    <t>Kontrol</t>
  </si>
  <si>
    <t>kapr ks</t>
  </si>
  <si>
    <t>kapr kg</t>
  </si>
  <si>
    <t>lín ks</t>
  </si>
  <si>
    <t>lín kg</t>
  </si>
  <si>
    <t>cejn ks</t>
  </si>
  <si>
    <t>cejn kg</t>
  </si>
  <si>
    <t>tloust ks</t>
  </si>
  <si>
    <t>tloust kg</t>
  </si>
  <si>
    <t>okoun ks</t>
  </si>
  <si>
    <t>okoun kg</t>
  </si>
  <si>
    <t>parma ks</t>
  </si>
  <si>
    <t>parma kg</t>
  </si>
  <si>
    <t>ostroretka ks</t>
  </si>
  <si>
    <t>ostroretka kg</t>
  </si>
  <si>
    <t>podoustev ks</t>
  </si>
  <si>
    <t>podoustev kg</t>
  </si>
  <si>
    <t>štika ks</t>
  </si>
  <si>
    <t>štika kg</t>
  </si>
  <si>
    <t>candát ks</t>
  </si>
  <si>
    <t>candát kg</t>
  </si>
  <si>
    <t>sumec ks</t>
  </si>
  <si>
    <t>sumec kg</t>
  </si>
  <si>
    <t>úhoř ks</t>
  </si>
  <si>
    <t>úhoř kg</t>
  </si>
  <si>
    <t>pstruh obecný ks</t>
  </si>
  <si>
    <t>pstruh obecný kg</t>
  </si>
  <si>
    <t>pstruh duhový ks</t>
  </si>
  <si>
    <t>pstruh duhový kg</t>
  </si>
  <si>
    <t>lipan ks</t>
  </si>
  <si>
    <t>lipan kg</t>
  </si>
  <si>
    <t>siven ks</t>
  </si>
  <si>
    <t>siven kg</t>
  </si>
  <si>
    <t>bolen ks</t>
  </si>
  <si>
    <t>bolen kg</t>
  </si>
  <si>
    <t>maréna peleď ks</t>
  </si>
  <si>
    <t>maréna peleď kg</t>
  </si>
  <si>
    <t>hlavatka ks</t>
  </si>
  <si>
    <t>hlavatka kg</t>
  </si>
  <si>
    <t>amur ks</t>
  </si>
  <si>
    <t>amur kg</t>
  </si>
  <si>
    <t>tolstolobik ks</t>
  </si>
  <si>
    <t>tolstolobik kg</t>
  </si>
  <si>
    <t>karas ks</t>
  </si>
  <si>
    <t>karas kg</t>
  </si>
  <si>
    <t>mník ks</t>
  </si>
  <si>
    <t>mník kg</t>
  </si>
  <si>
    <t>jelec jesen ks</t>
  </si>
  <si>
    <t>jelec jesen kg</t>
  </si>
  <si>
    <t>ostatní ks</t>
  </si>
  <si>
    <t>ostatní kg</t>
  </si>
  <si>
    <t>Celkem ks</t>
  </si>
  <si>
    <t>Celkem kg</t>
  </si>
  <si>
    <t>LABE 14</t>
  </si>
  <si>
    <t>VLTAVA 1</t>
  </si>
  <si>
    <t>Vrbno</t>
  </si>
  <si>
    <t>Zelčín</t>
  </si>
  <si>
    <t>Lužec nad Vltavou</t>
  </si>
  <si>
    <t>LABE 14 A</t>
  </si>
  <si>
    <t>x</t>
  </si>
  <si>
    <t>nezatříděno</t>
  </si>
  <si>
    <t>Sidonka</t>
  </si>
  <si>
    <t>Mlazické tůně</t>
  </si>
  <si>
    <t>Hořínská strouha</t>
  </si>
  <si>
    <t>Vehlovická tůň</t>
  </si>
  <si>
    <t>Staré Labe a Hadík</t>
  </si>
  <si>
    <t>Šutrák</t>
  </si>
  <si>
    <t>Vlíněves (Baraba)</t>
  </si>
  <si>
    <t xml:space="preserve">VLTAVA 1 A </t>
  </si>
  <si>
    <t>VLTAVA 1 A</t>
  </si>
  <si>
    <t>hlavní tok</t>
  </si>
  <si>
    <t>Číslo revíru2</t>
  </si>
  <si>
    <t>Revír3</t>
  </si>
  <si>
    <t>Číslo podrevíru4</t>
  </si>
  <si>
    <t>Podrevír5</t>
  </si>
  <si>
    <t>Sloupec6</t>
  </si>
  <si>
    <t>celkem vše</t>
  </si>
  <si>
    <t>PŠOVKA 1</t>
  </si>
  <si>
    <t>potok i pískovna</t>
  </si>
  <si>
    <t>celkem MP</t>
  </si>
  <si>
    <t>Celkem MP+P</t>
  </si>
  <si>
    <t>celkem MP vody</t>
  </si>
  <si>
    <t>celkem MP + P vody</t>
  </si>
  <si>
    <t>chybně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</si>
</sst>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0" xfId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7" borderId="1" xfId="1" applyFill="1" applyBorder="1"/>
    <xf numFmtId="0" fontId="2" fillId="7" borderId="1" xfId="1" applyFont="1" applyFill="1" applyBorder="1"/>
    <xf numFmtId="0" fontId="2" fillId="7" borderId="1" xfId="1" applyFont="1" applyFill="1" applyBorder="1" applyAlignment="1">
      <alignment horizontal="left"/>
    </xf>
    <xf numFmtId="0" fontId="0" fillId="7" borderId="1" xfId="0" applyFill="1" applyBorder="1"/>
    <xf numFmtId="0" fontId="1" fillId="4" borderId="1" xfId="1" applyFill="1" applyBorder="1"/>
    <xf numFmtId="0" fontId="1" fillId="4" borderId="1" xfId="1" applyFill="1" applyBorder="1" applyAlignment="1">
      <alignment horizontal="center"/>
    </xf>
    <xf numFmtId="0" fontId="1" fillId="4" borderId="1" xfId="1" applyFill="1" applyBorder="1" applyAlignment="1">
      <alignment horizontal="right"/>
    </xf>
    <xf numFmtId="0" fontId="0" fillId="4" borderId="1" xfId="0" applyFill="1" applyBorder="1"/>
    <xf numFmtId="0" fontId="1" fillId="5" borderId="1" xfId="1" applyFill="1" applyBorder="1"/>
    <xf numFmtId="0" fontId="1" fillId="5" borderId="1" xfId="1" applyFill="1" applyBorder="1" applyAlignment="1">
      <alignment horizontal="center"/>
    </xf>
    <xf numFmtId="0" fontId="1" fillId="5" borderId="1" xfId="1" applyFill="1" applyBorder="1" applyAlignment="1">
      <alignment horizontal="right"/>
    </xf>
    <xf numFmtId="0" fontId="0" fillId="5" borderId="1" xfId="0" applyFill="1" applyBorder="1"/>
    <xf numFmtId="0" fontId="1" fillId="6" borderId="1" xfId="1" applyFill="1" applyBorder="1"/>
    <xf numFmtId="0" fontId="1" fillId="6" borderId="1" xfId="1" applyFill="1" applyBorder="1" applyAlignment="1">
      <alignment horizontal="center"/>
    </xf>
    <xf numFmtId="0" fontId="2" fillId="6" borderId="1" xfId="1" applyFont="1" applyFill="1" applyBorder="1" applyAlignment="1">
      <alignment horizontal="left"/>
    </xf>
    <xf numFmtId="0" fontId="1" fillId="6" borderId="1" xfId="1" applyFill="1" applyBorder="1" applyAlignment="1">
      <alignment horizontal="right"/>
    </xf>
    <xf numFmtId="0" fontId="0" fillId="6" borderId="1" xfId="0" applyFill="1" applyBorder="1"/>
    <xf numFmtId="0" fontId="1" fillId="3" borderId="1" xfId="1" applyFill="1" applyBorder="1"/>
    <xf numFmtId="0" fontId="1" fillId="3" borderId="1" xfId="1" applyFill="1" applyBorder="1" applyAlignment="1">
      <alignment horizontal="center"/>
    </xf>
    <xf numFmtId="0" fontId="2" fillId="3" borderId="1" xfId="1" applyFont="1" applyFill="1" applyBorder="1" applyAlignment="1">
      <alignment horizontal="left"/>
    </xf>
    <xf numFmtId="0" fontId="1" fillId="3" borderId="1" xfId="1" applyFill="1" applyBorder="1" applyAlignment="1">
      <alignment horizontal="right"/>
    </xf>
    <xf numFmtId="0" fontId="0" fillId="3" borderId="1" xfId="0" applyFill="1" applyBorder="1"/>
    <xf numFmtId="0" fontId="1" fillId="3" borderId="1" xfId="1" applyFill="1" applyBorder="1" applyAlignment="1">
      <alignment horizontal="left"/>
    </xf>
    <xf numFmtId="0" fontId="0" fillId="2" borderId="1" xfId="0" applyFill="1" applyBorder="1"/>
    <xf numFmtId="0" fontId="1" fillId="7" borderId="1" xfId="1" applyFill="1" applyBorder="1" applyAlignment="1">
      <alignment horizontal="center"/>
    </xf>
    <xf numFmtId="0" fontId="1" fillId="7" borderId="1" xfId="1" applyFill="1" applyBorder="1" applyAlignment="1">
      <alignment horizontal="left"/>
    </xf>
    <xf numFmtId="0" fontId="1" fillId="7" borderId="1" xfId="1" applyFill="1" applyBorder="1" applyAlignment="1">
      <alignment horizontal="right"/>
    </xf>
    <xf numFmtId="0" fontId="2" fillId="6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</cellXfs>
  <cellStyles count="2">
    <cellStyle name="Normální" xfId="0" builtinId="0"/>
    <cellStyle name="Normální 2" xfId="1" xr:uid="{F7472BD3-4F99-4E09-AAB8-9CB119D82DAB}"/>
  </cellStyles>
  <dxfs count="6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B0F4B1-CE73-41B0-87B2-A0E69789AB80}" name="Tabulka1" displayName="Tabulka1" ref="A1:BL20" totalsRowShown="0" headerRowCellStyle="Normální 2">
  <autoFilter ref="A1:BL20" xr:uid="{40B0F4B1-CE73-41B0-87B2-A0E69789AB80}"/>
  <tableColumns count="64">
    <tableColumn id="1" xr3:uid="{199DF2C5-8477-482D-9345-88F9A18C9E02}" name="Číslo revíru" dataDxfId="63" dataCellStyle="Normální 2"/>
    <tableColumn id="2" xr3:uid="{950879FC-FBD4-488C-B49B-E7556161CE04}" name="Revír" dataDxfId="62" dataCellStyle="Normální 2"/>
    <tableColumn id="3" xr3:uid="{48AD1FF6-2106-4035-8278-AD7CA65A8D1A}" name="Číslo podrevíru" dataDxfId="61" dataCellStyle="Normální 2"/>
    <tableColumn id="4" xr3:uid="{A622EFDF-F689-493E-B22A-DDD8D520C405}" name="Podrevír" dataDxfId="60" dataCellStyle="Normální 2"/>
    <tableColumn id="5" xr3:uid="{A0E5306B-CC7D-451C-8740-277154517BAF}" name="Povolenek" dataDxfId="59" dataCellStyle="Normální 2"/>
    <tableColumn id="6" xr3:uid="{28C4EC9E-2B7C-419F-9EBF-85F87280A022}" name="Návštěv" dataDxfId="58" dataCellStyle="Normální 2"/>
    <tableColumn id="7" xr3:uid="{6C4A5A2D-AE8C-4263-AF46-A5ED5C5F4520}" name="Kontrol" dataDxfId="57" dataCellStyle="Normální 2"/>
    <tableColumn id="8" xr3:uid="{B89743A5-CEFC-42DF-8533-F3BD54FD16D8}" name="kapr ks" dataDxfId="56" dataCellStyle="Normální 2"/>
    <tableColumn id="9" xr3:uid="{E9E96685-7EA7-4C4D-8D6E-137BEE40DED7}" name="kapr kg" dataDxfId="55" dataCellStyle="Normální 2"/>
    <tableColumn id="10" xr3:uid="{6E8BD37D-A21D-4DC4-94A7-ED44B24CC5AF}" name="lín ks" dataDxfId="54" dataCellStyle="Normální 2"/>
    <tableColumn id="11" xr3:uid="{5E8504C9-09D9-4FEB-B5D1-723E4E08C9C1}" name="lín kg" dataDxfId="53" dataCellStyle="Normální 2"/>
    <tableColumn id="12" xr3:uid="{ADABB8FC-6251-465F-8B8E-4B0B5EAD8478}" name="cejn ks" dataDxfId="52" dataCellStyle="Normální 2"/>
    <tableColumn id="13" xr3:uid="{F14936E5-9BA2-45CC-9B92-6DDA7B9A4A6D}" name="cejn kg" dataDxfId="51" dataCellStyle="Normální 2"/>
    <tableColumn id="14" xr3:uid="{374C7E22-F7A2-46DF-B811-0307C144AF51}" name="tloust ks" dataDxfId="50" dataCellStyle="Normální 2"/>
    <tableColumn id="15" xr3:uid="{D531BD16-1CC4-44FC-B498-C04194E38F70}" name="tloust kg" dataDxfId="49" dataCellStyle="Normální 2"/>
    <tableColumn id="16" xr3:uid="{628B6970-F7CB-48EE-A1D5-BEFADFE1751C}" name="okoun ks" dataDxfId="48" dataCellStyle="Normální 2"/>
    <tableColumn id="17" xr3:uid="{0A9A4544-E12B-4EDE-9F22-950DEBB92C08}" name="okoun kg" dataDxfId="47" dataCellStyle="Normální 2"/>
    <tableColumn id="18" xr3:uid="{1ABCAA8D-7D73-4BD2-8538-49659C598695}" name="parma ks" dataDxfId="46" dataCellStyle="Normální 2"/>
    <tableColumn id="19" xr3:uid="{E2401FA1-390B-4B22-A951-5B354C633298}" name="parma kg" dataDxfId="45" dataCellStyle="Normální 2"/>
    <tableColumn id="20" xr3:uid="{2A6F4863-CABC-4AAA-AA78-476A79903001}" name="ostroretka ks" dataDxfId="44" dataCellStyle="Normální 2"/>
    <tableColumn id="21" xr3:uid="{A17CB0BA-3315-4FC5-80CD-3991365462B9}" name="ostroretka kg" dataDxfId="43" dataCellStyle="Normální 2"/>
    <tableColumn id="22" xr3:uid="{C534755B-3519-48F3-805D-28B1FB1C8B27}" name="podoustev ks" dataDxfId="42" dataCellStyle="Normální 2"/>
    <tableColumn id="23" xr3:uid="{87D24417-F380-4755-BB6D-DFC4586F0C81}" name="podoustev kg" dataDxfId="41" dataCellStyle="Normální 2"/>
    <tableColumn id="24" xr3:uid="{0D958140-E372-4984-8D13-0BC00E55E091}" name="štika ks" dataDxfId="40" dataCellStyle="Normální 2"/>
    <tableColumn id="25" xr3:uid="{A8F8BC22-79FF-4D7D-87A5-4EE9EA2A0171}" name="štika kg" dataDxfId="39" dataCellStyle="Normální 2"/>
    <tableColumn id="26" xr3:uid="{5F9A2719-F0D7-46D3-A3AC-56426E71356B}" name="candát ks" dataDxfId="38" dataCellStyle="Normální 2"/>
    <tableColumn id="27" xr3:uid="{03BE5608-1969-4C23-84EB-06CC5737A374}" name="candát kg" dataDxfId="37" dataCellStyle="Normální 2"/>
    <tableColumn id="28" xr3:uid="{A3EC4627-C6F5-4119-AB3C-CFC3BEDAC288}" name="sumec ks" dataDxfId="36" dataCellStyle="Normální 2"/>
    <tableColumn id="29" xr3:uid="{D75D5ECC-508D-483D-B066-B3124966A1FF}" name="sumec kg" dataDxfId="35" dataCellStyle="Normální 2"/>
    <tableColumn id="30" xr3:uid="{E2364889-FE06-4B7D-8589-DEF1E442C3A4}" name="úhoř ks" dataDxfId="34" dataCellStyle="Normální 2"/>
    <tableColumn id="31" xr3:uid="{6754F993-5E4D-4B48-B6DF-94BC4933EA5D}" name="úhoř kg" dataDxfId="33" dataCellStyle="Normální 2"/>
    <tableColumn id="32" xr3:uid="{814F54C7-35C4-477D-927E-61646D00C05C}" name="pstruh obecný ks" dataDxfId="32" dataCellStyle="Normální 2"/>
    <tableColumn id="33" xr3:uid="{205ED9B5-65B3-43BD-A782-B7347ADB0221}" name="pstruh obecný kg" dataDxfId="31" dataCellStyle="Normální 2"/>
    <tableColumn id="34" xr3:uid="{665F8BE9-9956-4084-BA7E-B3CB79B810C8}" name="pstruh duhový ks" dataDxfId="30" dataCellStyle="Normální 2"/>
    <tableColumn id="35" xr3:uid="{0D88E33D-DD1F-4E3C-B631-DD1267DA9BCE}" name="pstruh duhový kg" dataDxfId="29" dataCellStyle="Normální 2"/>
    <tableColumn id="36" xr3:uid="{FFAC1DEB-3FAA-4522-83BD-A2E587CDD981}" name="lipan ks" dataDxfId="28" dataCellStyle="Normální 2"/>
    <tableColumn id="37" xr3:uid="{A979B464-FB9B-48D3-8B71-6674CAB48880}" name="lipan kg" dataDxfId="27" dataCellStyle="Normální 2"/>
    <tableColumn id="38" xr3:uid="{9FCD9DE8-1B8A-406F-BF72-26C4EAABA0D9}" name="siven ks" dataDxfId="26" dataCellStyle="Normální 2"/>
    <tableColumn id="39" xr3:uid="{8160A459-2BDE-42E8-91D9-156A1988CC60}" name="siven kg" dataDxfId="25" dataCellStyle="Normální 2"/>
    <tableColumn id="40" xr3:uid="{27CFC4D0-7CEC-4C63-927B-F3FD27D1556C}" name="bolen ks" dataDxfId="24" dataCellStyle="Normální 2"/>
    <tableColumn id="41" xr3:uid="{8FB347BE-B799-4896-9FA8-B34029C63729}" name="bolen kg" dataDxfId="23" dataCellStyle="Normální 2"/>
    <tableColumn id="42" xr3:uid="{EDAC15FB-BC7B-4B68-8348-4A12E2480E86}" name="maréna peleď ks" dataDxfId="22" dataCellStyle="Normální 2"/>
    <tableColumn id="43" xr3:uid="{91B84923-0031-4193-9212-71FD07E04363}" name="maréna peleď kg" dataDxfId="21" dataCellStyle="Normální 2"/>
    <tableColumn id="44" xr3:uid="{B33C68B4-609E-4B5F-A04D-BE4CCB099F18}" name="hlavatka ks" dataDxfId="20" dataCellStyle="Normální 2"/>
    <tableColumn id="45" xr3:uid="{1B9E68EC-E792-4BB3-AC21-BBEC7C5632B3}" name="hlavatka kg" dataDxfId="19" dataCellStyle="Normální 2"/>
    <tableColumn id="46" xr3:uid="{5B345A89-0F07-4235-BFF9-6E023F1DA450}" name="amur ks" dataDxfId="18" dataCellStyle="Normální 2"/>
    <tableColumn id="47" xr3:uid="{3F3A8C46-5AD4-4368-9CBB-FCE106BCDFF4}" name="amur kg" dataDxfId="17" dataCellStyle="Normální 2"/>
    <tableColumn id="48" xr3:uid="{CE44F579-A4FE-4DA8-86B3-70A5C48A3A07}" name="tolstolobik ks" dataDxfId="16" dataCellStyle="Normální 2"/>
    <tableColumn id="49" xr3:uid="{16E34B3E-B116-4116-9248-2511D851D814}" name="tolstolobik kg" dataDxfId="15" dataCellStyle="Normální 2"/>
    <tableColumn id="50" xr3:uid="{C1D15890-9DC8-4E23-860F-7E368A1F539A}" name="karas ks" dataDxfId="14" dataCellStyle="Normální 2"/>
    <tableColumn id="51" xr3:uid="{F64B39D6-2848-4E7F-8305-01FE85AF1C0B}" name="karas kg" dataDxfId="13" dataCellStyle="Normální 2"/>
    <tableColumn id="52" xr3:uid="{496F3BFA-BC3A-4073-9FBB-7B2BBF80CCDF}" name="mník ks" dataDxfId="12" dataCellStyle="Normální 2"/>
    <tableColumn id="53" xr3:uid="{B8B4D36F-8236-43E6-98AD-A01278D66760}" name="mník kg" dataDxfId="11" dataCellStyle="Normální 2"/>
    <tableColumn id="54" xr3:uid="{EEA311C6-691A-43ED-928E-FBB8AFEF9B1A}" name="jelec jesen ks" dataDxfId="10" dataCellStyle="Normální 2"/>
    <tableColumn id="55" xr3:uid="{52BF24C3-B8FE-42F3-9649-18951BB31E0D}" name="jelec jesen kg" dataDxfId="9" dataCellStyle="Normální 2"/>
    <tableColumn id="56" xr3:uid="{16EC9D1D-01B0-46B9-9CD1-21316AE08643}" name="ostatní ks" dataDxfId="8" dataCellStyle="Normální 2"/>
    <tableColumn id="57" xr3:uid="{C476AFA7-B261-4901-95EC-6EF3DCD0E87A}" name="ostatní kg" dataDxfId="7" dataCellStyle="Normální 2"/>
    <tableColumn id="58" xr3:uid="{1074F976-DFDA-40DC-A8A1-E33952C606E1}" name="Celkem ks" dataDxfId="6" dataCellStyle="Normální 2"/>
    <tableColumn id="59" xr3:uid="{5FE95BA5-8563-4A4A-ADBF-FD488840E995}" name="Celkem kg" dataDxfId="5" dataCellStyle="Normální 2"/>
    <tableColumn id="60" xr3:uid="{49BB2848-4DE4-4930-821E-ABBFD6C3C6AD}" name="Číslo revíru2" dataDxfId="4" dataCellStyle="Normální 2"/>
    <tableColumn id="61" xr3:uid="{C00FC221-41B5-405F-82DD-0CB21C56412E}" name="Revír3" dataDxfId="3" dataCellStyle="Normální 2"/>
    <tableColumn id="62" xr3:uid="{69A12CB7-4ECD-4FD5-B7EB-E340D086F78C}" name="Číslo podrevíru4" dataDxfId="2" dataCellStyle="Normální 2"/>
    <tableColumn id="63" xr3:uid="{7445E051-E368-4E8A-8B0F-2460F5D1EEFF}" name="Podrevír5" dataDxfId="1" dataCellStyle="Normální 2"/>
    <tableColumn id="64" xr3:uid="{EFF063A4-58F0-43C2-A448-018D6C82E358}" name="Sloupec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CFF8-C39A-488E-BB84-535A4D84A4B9}">
  <dimension ref="A1:BL20"/>
  <sheetViews>
    <sheetView tabSelected="1" topLeftCell="BA1" workbookViewId="0">
      <selection activeCell="BG20" sqref="BG20"/>
    </sheetView>
  </sheetViews>
  <sheetFormatPr defaultRowHeight="14.4" x14ac:dyDescent="0.3"/>
  <cols>
    <col min="1" max="1" width="12.109375" customWidth="1"/>
    <col min="2" max="2" width="11.5546875" customWidth="1"/>
    <col min="3" max="3" width="15.44140625" customWidth="1"/>
    <col min="4" max="4" width="17.33203125" customWidth="1"/>
    <col min="5" max="5" width="11.77734375" customWidth="1"/>
    <col min="6" max="6" width="9.6640625" customWidth="1"/>
    <col min="7" max="7" width="9.109375" customWidth="1"/>
    <col min="9" max="9" width="9.109375" customWidth="1"/>
    <col min="14" max="14" width="9.88671875" customWidth="1"/>
    <col min="15" max="15" width="10.109375" customWidth="1"/>
    <col min="16" max="16" width="10.5546875" customWidth="1"/>
    <col min="17" max="17" width="10.77734375" customWidth="1"/>
    <col min="18" max="18" width="10.5546875" customWidth="1"/>
    <col min="19" max="19" width="10.77734375" customWidth="1"/>
    <col min="20" max="20" width="13.77734375" customWidth="1"/>
    <col min="21" max="21" width="14" customWidth="1"/>
    <col min="22" max="22" width="14.109375" customWidth="1"/>
    <col min="23" max="23" width="14.33203125" customWidth="1"/>
    <col min="24" max="24" width="9" customWidth="1"/>
    <col min="25" max="25" width="9.21875" customWidth="1"/>
    <col min="26" max="26" width="10.88671875" customWidth="1"/>
    <col min="27" max="27" width="11.109375" customWidth="1"/>
    <col min="28" max="28" width="10.5546875" customWidth="1"/>
    <col min="29" max="29" width="10.77734375" customWidth="1"/>
    <col min="30" max="30" width="9.109375" customWidth="1"/>
    <col min="31" max="31" width="9.33203125" customWidth="1"/>
    <col min="32" max="32" width="17.21875" customWidth="1"/>
    <col min="33" max="34" width="17.44140625" customWidth="1"/>
    <col min="35" max="35" width="17.6640625" customWidth="1"/>
    <col min="36" max="36" width="9.21875" customWidth="1"/>
    <col min="37" max="38" width="9.44140625" customWidth="1"/>
    <col min="39" max="39" width="9.6640625" customWidth="1"/>
    <col min="40" max="40" width="9.88671875" customWidth="1"/>
    <col min="41" max="41" width="10.109375" customWidth="1"/>
    <col min="42" max="42" width="16.77734375" customWidth="1"/>
    <col min="43" max="43" width="17" customWidth="1"/>
    <col min="44" max="44" width="12.33203125" customWidth="1"/>
    <col min="45" max="45" width="12.5546875" customWidth="1"/>
    <col min="46" max="46" width="9.5546875" customWidth="1"/>
    <col min="47" max="47" width="9.77734375" customWidth="1"/>
    <col min="48" max="48" width="14" customWidth="1"/>
    <col min="49" max="49" width="14.21875" customWidth="1"/>
    <col min="50" max="50" width="9.5546875" customWidth="1"/>
    <col min="51" max="51" width="9.77734375" customWidth="1"/>
    <col min="52" max="52" width="9.33203125" customWidth="1"/>
    <col min="53" max="53" width="9.5546875" customWidth="1"/>
    <col min="54" max="54" width="13.88671875" customWidth="1"/>
    <col min="55" max="55" width="14.109375" customWidth="1"/>
    <col min="56" max="56" width="10.88671875" customWidth="1"/>
    <col min="57" max="57" width="11.109375" customWidth="1"/>
    <col min="58" max="58" width="11.33203125" customWidth="1"/>
    <col min="59" max="59" width="11.5546875" customWidth="1"/>
    <col min="60" max="60" width="13.109375" customWidth="1"/>
    <col min="62" max="62" width="16.44140625" customWidth="1"/>
    <col min="63" max="63" width="11" customWidth="1"/>
    <col min="64" max="64" width="10.5546875" customWidth="1"/>
  </cols>
  <sheetData>
    <row r="1" spans="1:6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2" t="s">
        <v>77</v>
      </c>
      <c r="BI1" s="2" t="s">
        <v>78</v>
      </c>
      <c r="BJ1" s="2" t="s">
        <v>79</v>
      </c>
      <c r="BK1" s="2" t="s">
        <v>80</v>
      </c>
      <c r="BL1" t="s">
        <v>81</v>
      </c>
    </row>
    <row r="2" spans="1:64" s="7" customFormat="1" x14ac:dyDescent="0.3">
      <c r="A2" s="8">
        <v>413022</v>
      </c>
      <c r="B2" s="8" t="s">
        <v>83</v>
      </c>
      <c r="C2" s="8"/>
      <c r="D2" s="9" t="s">
        <v>84</v>
      </c>
      <c r="E2" s="8">
        <v>152</v>
      </c>
      <c r="F2" s="8">
        <v>672</v>
      </c>
      <c r="G2" s="8">
        <v>31</v>
      </c>
      <c r="H2" s="8">
        <v>77</v>
      </c>
      <c r="I2" s="8">
        <v>257.45999999999998</v>
      </c>
      <c r="J2" s="8">
        <v>0</v>
      </c>
      <c r="K2" s="8">
        <v>0</v>
      </c>
      <c r="L2" s="8">
        <v>5</v>
      </c>
      <c r="M2" s="8">
        <v>9.5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1</v>
      </c>
      <c r="Y2" s="8">
        <v>2.2999999999999998</v>
      </c>
      <c r="Z2" s="8">
        <v>0</v>
      </c>
      <c r="AA2" s="8">
        <v>0</v>
      </c>
      <c r="AB2" s="8">
        <v>0</v>
      </c>
      <c r="AC2" s="8">
        <v>0</v>
      </c>
      <c r="AD2" s="8">
        <v>0</v>
      </c>
      <c r="AE2" s="8">
        <v>0</v>
      </c>
      <c r="AF2" s="8">
        <v>43</v>
      </c>
      <c r="AG2" s="8">
        <v>16.7</v>
      </c>
      <c r="AH2" s="8">
        <v>1011</v>
      </c>
      <c r="AI2" s="8">
        <v>570.48</v>
      </c>
      <c r="AJ2" s="8">
        <v>0</v>
      </c>
      <c r="AK2" s="8">
        <v>0</v>
      </c>
      <c r="AL2" s="8">
        <v>3</v>
      </c>
      <c r="AM2" s="8">
        <v>1</v>
      </c>
      <c r="AN2" s="8">
        <v>0</v>
      </c>
      <c r="AO2" s="8">
        <v>0</v>
      </c>
      <c r="AP2" s="8">
        <v>0</v>
      </c>
      <c r="AQ2" s="8">
        <v>0</v>
      </c>
      <c r="AR2" s="8">
        <v>0</v>
      </c>
      <c r="AS2" s="8">
        <v>0</v>
      </c>
      <c r="AT2" s="8">
        <v>14</v>
      </c>
      <c r="AU2" s="8">
        <v>72.900000000000006</v>
      </c>
      <c r="AV2" s="8">
        <v>0</v>
      </c>
      <c r="AW2" s="8">
        <v>0</v>
      </c>
      <c r="AX2" s="8">
        <v>0</v>
      </c>
      <c r="AY2" s="8">
        <v>0</v>
      </c>
      <c r="AZ2" s="8">
        <v>0</v>
      </c>
      <c r="BA2" s="8">
        <v>0</v>
      </c>
      <c r="BB2" s="8">
        <v>0</v>
      </c>
      <c r="BC2" s="8">
        <v>0</v>
      </c>
      <c r="BD2" s="8">
        <v>53</v>
      </c>
      <c r="BE2" s="8">
        <v>6.55</v>
      </c>
      <c r="BF2" s="8">
        <v>1207</v>
      </c>
      <c r="BG2" s="8">
        <v>936.89</v>
      </c>
      <c r="BH2" s="8">
        <v>413022</v>
      </c>
      <c r="BI2" s="8" t="s">
        <v>83</v>
      </c>
      <c r="BJ2" s="8"/>
      <c r="BK2" s="10" t="s">
        <v>84</v>
      </c>
      <c r="BL2" s="11"/>
    </row>
    <row r="3" spans="1:64" s="4" customFormat="1" x14ac:dyDescent="0.3">
      <c r="A3" s="12">
        <v>411046</v>
      </c>
      <c r="B3" s="12" t="s">
        <v>59</v>
      </c>
      <c r="C3" s="13"/>
      <c r="D3" s="12" t="s">
        <v>76</v>
      </c>
      <c r="E3" s="14">
        <v>1676</v>
      </c>
      <c r="F3" s="14">
        <v>9949</v>
      </c>
      <c r="G3" s="14">
        <v>261</v>
      </c>
      <c r="H3" s="14">
        <v>492</v>
      </c>
      <c r="I3" s="14">
        <v>2041.89</v>
      </c>
      <c r="J3" s="14">
        <v>3</v>
      </c>
      <c r="K3" s="14">
        <v>1.9</v>
      </c>
      <c r="L3" s="14">
        <v>399</v>
      </c>
      <c r="M3" s="14">
        <v>237.93</v>
      </c>
      <c r="N3" s="14">
        <v>50</v>
      </c>
      <c r="O3" s="14">
        <v>69.59</v>
      </c>
      <c r="P3" s="14">
        <v>27</v>
      </c>
      <c r="Q3" s="14">
        <v>11.85</v>
      </c>
      <c r="R3" s="14">
        <v>1</v>
      </c>
      <c r="S3" s="14">
        <v>3.1</v>
      </c>
      <c r="T3" s="14">
        <v>1</v>
      </c>
      <c r="U3" s="14">
        <v>1.4</v>
      </c>
      <c r="V3" s="14">
        <v>9</v>
      </c>
      <c r="W3" s="14">
        <v>3.9</v>
      </c>
      <c r="X3" s="14">
        <v>49</v>
      </c>
      <c r="Y3" s="14">
        <v>139.11000000000001</v>
      </c>
      <c r="Z3" s="14">
        <v>318</v>
      </c>
      <c r="AA3" s="14">
        <v>652.09</v>
      </c>
      <c r="AB3" s="14">
        <v>20</v>
      </c>
      <c r="AC3" s="14">
        <v>163.1</v>
      </c>
      <c r="AD3" s="14">
        <v>32</v>
      </c>
      <c r="AE3" s="14">
        <v>33.71</v>
      </c>
      <c r="AF3" s="14">
        <v>0</v>
      </c>
      <c r="AG3" s="14">
        <v>0</v>
      </c>
      <c r="AH3" s="14">
        <v>2</v>
      </c>
      <c r="AI3" s="14">
        <v>1.4</v>
      </c>
      <c r="AJ3" s="14">
        <v>0</v>
      </c>
      <c r="AK3" s="14">
        <v>0</v>
      </c>
      <c r="AL3" s="14">
        <v>0</v>
      </c>
      <c r="AM3" s="14">
        <v>0</v>
      </c>
      <c r="AN3" s="14">
        <v>19</v>
      </c>
      <c r="AO3" s="14">
        <v>35.14</v>
      </c>
      <c r="AP3" s="14">
        <v>0</v>
      </c>
      <c r="AQ3" s="14">
        <v>0</v>
      </c>
      <c r="AR3" s="14">
        <v>0</v>
      </c>
      <c r="AS3" s="14">
        <v>0</v>
      </c>
      <c r="AT3" s="14">
        <v>12</v>
      </c>
      <c r="AU3" s="14">
        <v>77.599999999999994</v>
      </c>
      <c r="AV3" s="14">
        <v>0</v>
      </c>
      <c r="AW3" s="14">
        <v>0</v>
      </c>
      <c r="AX3" s="14">
        <v>52</v>
      </c>
      <c r="AY3" s="14">
        <v>11.1</v>
      </c>
      <c r="AZ3" s="14">
        <v>0</v>
      </c>
      <c r="BA3" s="14">
        <v>0</v>
      </c>
      <c r="BB3" s="14">
        <v>1</v>
      </c>
      <c r="BC3" s="14">
        <v>1.1499999999999999</v>
      </c>
      <c r="BD3" s="14">
        <v>518</v>
      </c>
      <c r="BE3" s="14">
        <v>78.42</v>
      </c>
      <c r="BF3" s="14">
        <v>2005</v>
      </c>
      <c r="BG3" s="14">
        <v>3564.38</v>
      </c>
      <c r="BH3" s="12">
        <v>411046</v>
      </c>
      <c r="BI3" s="12" t="s">
        <v>59</v>
      </c>
      <c r="BJ3" s="13"/>
      <c r="BK3" s="12" t="s">
        <v>76</v>
      </c>
      <c r="BL3" s="15"/>
    </row>
    <row r="4" spans="1:64" s="5" customFormat="1" x14ac:dyDescent="0.3">
      <c r="A4" s="16">
        <v>411093</v>
      </c>
      <c r="B4" s="16" t="s">
        <v>60</v>
      </c>
      <c r="C4" s="17"/>
      <c r="D4" s="16" t="s">
        <v>76</v>
      </c>
      <c r="E4" s="18">
        <v>635</v>
      </c>
      <c r="F4" s="18">
        <v>2943</v>
      </c>
      <c r="G4" s="18">
        <v>27</v>
      </c>
      <c r="H4" s="18">
        <v>45</v>
      </c>
      <c r="I4" s="18">
        <v>110.92</v>
      </c>
      <c r="J4" s="18">
        <v>3</v>
      </c>
      <c r="K4" s="18">
        <v>3.6</v>
      </c>
      <c r="L4" s="18">
        <v>97</v>
      </c>
      <c r="M4" s="18">
        <v>60.8</v>
      </c>
      <c r="N4" s="18">
        <v>23</v>
      </c>
      <c r="O4" s="18">
        <v>22</v>
      </c>
      <c r="P4" s="18">
        <v>5</v>
      </c>
      <c r="Q4" s="18">
        <v>2.7</v>
      </c>
      <c r="R4" s="18">
        <v>1</v>
      </c>
      <c r="S4" s="18">
        <v>6.3</v>
      </c>
      <c r="T4" s="18">
        <v>20</v>
      </c>
      <c r="U4" s="18">
        <v>24.73</v>
      </c>
      <c r="V4" s="18">
        <v>2</v>
      </c>
      <c r="W4" s="18">
        <v>3</v>
      </c>
      <c r="X4" s="18">
        <v>34</v>
      </c>
      <c r="Y4" s="18">
        <v>85.57</v>
      </c>
      <c r="Z4" s="18">
        <v>61</v>
      </c>
      <c r="AA4" s="18">
        <v>119.27</v>
      </c>
      <c r="AB4" s="18">
        <v>13</v>
      </c>
      <c r="AC4" s="18">
        <v>96.4</v>
      </c>
      <c r="AD4" s="18">
        <v>0</v>
      </c>
      <c r="AE4" s="18">
        <v>0</v>
      </c>
      <c r="AF4" s="18">
        <v>1</v>
      </c>
      <c r="AG4" s="18">
        <v>0.3</v>
      </c>
      <c r="AH4" s="18">
        <v>11</v>
      </c>
      <c r="AI4" s="18">
        <v>6.2</v>
      </c>
      <c r="AJ4" s="18">
        <v>0</v>
      </c>
      <c r="AK4" s="18">
        <v>0</v>
      </c>
      <c r="AL4" s="18">
        <v>0</v>
      </c>
      <c r="AM4" s="18">
        <v>0</v>
      </c>
      <c r="AN4" s="18">
        <v>15</v>
      </c>
      <c r="AO4" s="18">
        <v>32.1</v>
      </c>
      <c r="AP4" s="18">
        <v>0</v>
      </c>
      <c r="AQ4" s="18">
        <v>0</v>
      </c>
      <c r="AR4" s="18">
        <v>0</v>
      </c>
      <c r="AS4" s="18">
        <v>0</v>
      </c>
      <c r="AT4" s="18">
        <v>1</v>
      </c>
      <c r="AU4" s="18">
        <v>9</v>
      </c>
      <c r="AV4" s="18">
        <v>0</v>
      </c>
      <c r="AW4" s="18">
        <v>0</v>
      </c>
      <c r="AX4" s="18">
        <v>91</v>
      </c>
      <c r="AY4" s="18">
        <v>19.100000000000001</v>
      </c>
      <c r="AZ4" s="18">
        <v>0</v>
      </c>
      <c r="BA4" s="18">
        <v>0</v>
      </c>
      <c r="BB4" s="18">
        <v>0</v>
      </c>
      <c r="BC4" s="18">
        <v>0</v>
      </c>
      <c r="BD4" s="18">
        <v>69</v>
      </c>
      <c r="BE4" s="18">
        <v>27.2</v>
      </c>
      <c r="BF4" s="18">
        <v>492</v>
      </c>
      <c r="BG4" s="18">
        <v>629.19000000000005</v>
      </c>
      <c r="BH4" s="16">
        <v>411093</v>
      </c>
      <c r="BI4" s="16" t="s">
        <v>60</v>
      </c>
      <c r="BJ4" s="17"/>
      <c r="BK4" s="16" t="s">
        <v>76</v>
      </c>
      <c r="BL4" s="19"/>
    </row>
    <row r="5" spans="1:64" s="6" customFormat="1" x14ac:dyDescent="0.3">
      <c r="A5" s="20">
        <v>411168</v>
      </c>
      <c r="B5" s="20" t="s">
        <v>74</v>
      </c>
      <c r="C5" s="21"/>
      <c r="D5" s="22" t="s">
        <v>82</v>
      </c>
      <c r="E5" s="23">
        <f>SUM(E7:E10)</f>
        <v>701</v>
      </c>
      <c r="F5" s="23">
        <f>SUM(F7:F10)</f>
        <v>3845</v>
      </c>
      <c r="G5" s="23">
        <f t="shared" ref="G5:BG5" si="0">SUM(G7:G10)</f>
        <v>56</v>
      </c>
      <c r="H5" s="23">
        <f t="shared" si="0"/>
        <v>1107</v>
      </c>
      <c r="I5" s="23">
        <f t="shared" si="0"/>
        <v>2586.75</v>
      </c>
      <c r="J5" s="23">
        <f t="shared" si="0"/>
        <v>38</v>
      </c>
      <c r="K5" s="23">
        <f t="shared" si="0"/>
        <v>17.049999999999997</v>
      </c>
      <c r="L5" s="23">
        <f t="shared" si="0"/>
        <v>15</v>
      </c>
      <c r="M5" s="23">
        <f t="shared" si="0"/>
        <v>9</v>
      </c>
      <c r="N5" s="23">
        <f t="shared" si="0"/>
        <v>1</v>
      </c>
      <c r="O5" s="23">
        <f t="shared" si="0"/>
        <v>9.6999999999999993</v>
      </c>
      <c r="P5" s="23">
        <f t="shared" si="0"/>
        <v>6</v>
      </c>
      <c r="Q5" s="23">
        <f t="shared" si="0"/>
        <v>2.6</v>
      </c>
      <c r="R5" s="23">
        <f t="shared" si="0"/>
        <v>0</v>
      </c>
      <c r="S5" s="23">
        <f t="shared" si="0"/>
        <v>0</v>
      </c>
      <c r="T5" s="23">
        <f t="shared" si="0"/>
        <v>1</v>
      </c>
      <c r="U5" s="23">
        <f t="shared" si="0"/>
        <v>0.9</v>
      </c>
      <c r="V5" s="23">
        <f t="shared" si="0"/>
        <v>0</v>
      </c>
      <c r="W5" s="23">
        <f t="shared" si="0"/>
        <v>0</v>
      </c>
      <c r="X5" s="23">
        <f t="shared" si="0"/>
        <v>31</v>
      </c>
      <c r="Y5" s="23">
        <f t="shared" si="0"/>
        <v>67.650000000000006</v>
      </c>
      <c r="Z5" s="23">
        <f t="shared" si="0"/>
        <v>29</v>
      </c>
      <c r="AA5" s="23">
        <f t="shared" si="0"/>
        <v>73.86</v>
      </c>
      <c r="AB5" s="23">
        <f t="shared" si="0"/>
        <v>22</v>
      </c>
      <c r="AC5" s="23">
        <f t="shared" si="0"/>
        <v>158.05000000000001</v>
      </c>
      <c r="AD5" s="23">
        <f t="shared" si="0"/>
        <v>1</v>
      </c>
      <c r="AE5" s="23">
        <f t="shared" si="0"/>
        <v>1.5</v>
      </c>
      <c r="AF5" s="23">
        <f t="shared" si="0"/>
        <v>0</v>
      </c>
      <c r="AG5" s="23">
        <f t="shared" si="0"/>
        <v>0</v>
      </c>
      <c r="AH5" s="23">
        <f t="shared" si="0"/>
        <v>0</v>
      </c>
      <c r="AI5" s="23">
        <f t="shared" si="0"/>
        <v>0</v>
      </c>
      <c r="AJ5" s="23">
        <f t="shared" si="0"/>
        <v>0</v>
      </c>
      <c r="AK5" s="23">
        <f t="shared" si="0"/>
        <v>0</v>
      </c>
      <c r="AL5" s="23">
        <f t="shared" si="0"/>
        <v>0</v>
      </c>
      <c r="AM5" s="23">
        <f t="shared" si="0"/>
        <v>0</v>
      </c>
      <c r="AN5" s="23">
        <f t="shared" si="0"/>
        <v>0</v>
      </c>
      <c r="AO5" s="23">
        <f t="shared" si="0"/>
        <v>0</v>
      </c>
      <c r="AP5" s="23">
        <f t="shared" si="0"/>
        <v>0</v>
      </c>
      <c r="AQ5" s="23">
        <f t="shared" si="0"/>
        <v>0</v>
      </c>
      <c r="AR5" s="23">
        <f t="shared" si="0"/>
        <v>0</v>
      </c>
      <c r="AS5" s="23">
        <f t="shared" si="0"/>
        <v>0</v>
      </c>
      <c r="AT5" s="23">
        <f t="shared" si="0"/>
        <v>30</v>
      </c>
      <c r="AU5" s="23">
        <f t="shared" si="0"/>
        <v>148.19999999999999</v>
      </c>
      <c r="AV5" s="23">
        <f t="shared" si="0"/>
        <v>0</v>
      </c>
      <c r="AW5" s="23">
        <f t="shared" si="0"/>
        <v>0</v>
      </c>
      <c r="AX5" s="23">
        <f t="shared" si="0"/>
        <v>48</v>
      </c>
      <c r="AY5" s="23">
        <f t="shared" si="0"/>
        <v>10.95</v>
      </c>
      <c r="AZ5" s="23">
        <f t="shared" si="0"/>
        <v>0</v>
      </c>
      <c r="BA5" s="23">
        <f t="shared" si="0"/>
        <v>0</v>
      </c>
      <c r="BB5" s="23">
        <f t="shared" si="0"/>
        <v>0</v>
      </c>
      <c r="BC5" s="23">
        <f t="shared" si="0"/>
        <v>0</v>
      </c>
      <c r="BD5" s="23">
        <f t="shared" si="0"/>
        <v>206</v>
      </c>
      <c r="BE5" s="23">
        <f t="shared" si="0"/>
        <v>19.700000000000003</v>
      </c>
      <c r="BF5" s="23">
        <f t="shared" si="0"/>
        <v>1535</v>
      </c>
      <c r="BG5" s="23">
        <f t="shared" si="0"/>
        <v>3105.91</v>
      </c>
      <c r="BH5" s="20">
        <v>411168</v>
      </c>
      <c r="BI5" s="20" t="s">
        <v>74</v>
      </c>
      <c r="BJ5" s="21"/>
      <c r="BK5" s="22" t="s">
        <v>82</v>
      </c>
      <c r="BL5" s="24"/>
    </row>
    <row r="6" spans="1:64" s="3" customFormat="1" x14ac:dyDescent="0.3">
      <c r="A6" s="25">
        <v>411167</v>
      </c>
      <c r="B6" s="25" t="s">
        <v>64</v>
      </c>
      <c r="C6" s="26"/>
      <c r="D6" s="27" t="s">
        <v>82</v>
      </c>
      <c r="E6" s="28">
        <f>SUM(E11:E18)</f>
        <v>4420</v>
      </c>
      <c r="F6" s="28">
        <f>SUM(F11:F18)</f>
        <v>28196</v>
      </c>
      <c r="G6" s="28">
        <f t="shared" ref="G6:BG6" si="1">SUM(G11:G18)</f>
        <v>673</v>
      </c>
      <c r="H6" s="28">
        <f t="shared" si="1"/>
        <v>4000</v>
      </c>
      <c r="I6" s="28">
        <f t="shared" si="1"/>
        <v>10745.31</v>
      </c>
      <c r="J6" s="28">
        <f t="shared" si="1"/>
        <v>40</v>
      </c>
      <c r="K6" s="28">
        <f t="shared" si="1"/>
        <v>31.42</v>
      </c>
      <c r="L6" s="28">
        <f t="shared" si="1"/>
        <v>399</v>
      </c>
      <c r="M6" s="28">
        <f t="shared" si="1"/>
        <v>283.17</v>
      </c>
      <c r="N6" s="28">
        <f t="shared" si="1"/>
        <v>25</v>
      </c>
      <c r="O6" s="28">
        <f t="shared" si="1"/>
        <v>25.15</v>
      </c>
      <c r="P6" s="28">
        <f t="shared" si="1"/>
        <v>89</v>
      </c>
      <c r="Q6" s="28">
        <f t="shared" si="1"/>
        <v>30.6</v>
      </c>
      <c r="R6" s="28">
        <f t="shared" si="1"/>
        <v>1</v>
      </c>
      <c r="S6" s="28">
        <f t="shared" si="1"/>
        <v>1.1000000000000001</v>
      </c>
      <c r="T6" s="28">
        <f t="shared" si="1"/>
        <v>0</v>
      </c>
      <c r="U6" s="28">
        <f t="shared" si="1"/>
        <v>0</v>
      </c>
      <c r="V6" s="28">
        <f t="shared" si="1"/>
        <v>3</v>
      </c>
      <c r="W6" s="28">
        <f t="shared" si="1"/>
        <v>3.7</v>
      </c>
      <c r="X6" s="28">
        <f t="shared" si="1"/>
        <v>293</v>
      </c>
      <c r="Y6" s="28">
        <f t="shared" si="1"/>
        <v>717.37000000000012</v>
      </c>
      <c r="Z6" s="28">
        <f t="shared" si="1"/>
        <v>153</v>
      </c>
      <c r="AA6" s="28">
        <f t="shared" si="1"/>
        <v>361.75000000000006</v>
      </c>
      <c r="AB6" s="28">
        <f t="shared" si="1"/>
        <v>71</v>
      </c>
      <c r="AC6" s="28">
        <f t="shared" si="1"/>
        <v>743.25</v>
      </c>
      <c r="AD6" s="28">
        <f t="shared" si="1"/>
        <v>55</v>
      </c>
      <c r="AE6" s="28">
        <f t="shared" si="1"/>
        <v>49.349999999999994</v>
      </c>
      <c r="AF6" s="28">
        <f t="shared" si="1"/>
        <v>1</v>
      </c>
      <c r="AG6" s="28">
        <f t="shared" si="1"/>
        <v>1.1000000000000001</v>
      </c>
      <c r="AH6" s="28">
        <f t="shared" si="1"/>
        <v>4</v>
      </c>
      <c r="AI6" s="28">
        <f t="shared" si="1"/>
        <v>1.6</v>
      </c>
      <c r="AJ6" s="28">
        <f t="shared" si="1"/>
        <v>0</v>
      </c>
      <c r="AK6" s="28">
        <f t="shared" si="1"/>
        <v>0</v>
      </c>
      <c r="AL6" s="28">
        <f t="shared" si="1"/>
        <v>0</v>
      </c>
      <c r="AM6" s="28">
        <f t="shared" si="1"/>
        <v>0</v>
      </c>
      <c r="AN6" s="28">
        <f t="shared" si="1"/>
        <v>17</v>
      </c>
      <c r="AO6" s="28">
        <f t="shared" si="1"/>
        <v>36.4</v>
      </c>
      <c r="AP6" s="28">
        <f t="shared" si="1"/>
        <v>0</v>
      </c>
      <c r="AQ6" s="28">
        <f t="shared" si="1"/>
        <v>0</v>
      </c>
      <c r="AR6" s="28">
        <f t="shared" si="1"/>
        <v>0</v>
      </c>
      <c r="AS6" s="28">
        <f t="shared" si="1"/>
        <v>0</v>
      </c>
      <c r="AT6" s="28">
        <f t="shared" si="1"/>
        <v>36</v>
      </c>
      <c r="AU6" s="28">
        <f t="shared" si="1"/>
        <v>194.6</v>
      </c>
      <c r="AV6" s="28">
        <f t="shared" si="1"/>
        <v>0</v>
      </c>
      <c r="AW6" s="28">
        <f t="shared" si="1"/>
        <v>0</v>
      </c>
      <c r="AX6" s="28">
        <f t="shared" si="1"/>
        <v>206</v>
      </c>
      <c r="AY6" s="28">
        <f t="shared" si="1"/>
        <v>119.2</v>
      </c>
      <c r="AZ6" s="28">
        <f t="shared" si="1"/>
        <v>0</v>
      </c>
      <c r="BA6" s="28">
        <f t="shared" si="1"/>
        <v>0</v>
      </c>
      <c r="BB6" s="28">
        <f t="shared" si="1"/>
        <v>0</v>
      </c>
      <c r="BC6" s="28">
        <f t="shared" si="1"/>
        <v>0</v>
      </c>
      <c r="BD6" s="28">
        <f t="shared" si="1"/>
        <v>3188</v>
      </c>
      <c r="BE6" s="28">
        <f t="shared" si="1"/>
        <v>312.82</v>
      </c>
      <c r="BF6" s="28">
        <f t="shared" si="1"/>
        <v>8581</v>
      </c>
      <c r="BG6" s="28">
        <f t="shared" si="1"/>
        <v>13657.889999999998</v>
      </c>
      <c r="BH6" s="25">
        <v>411167</v>
      </c>
      <c r="BI6" s="25" t="s">
        <v>64</v>
      </c>
      <c r="BJ6" s="26"/>
      <c r="BK6" s="27" t="s">
        <v>82</v>
      </c>
      <c r="BL6" s="29"/>
    </row>
    <row r="7" spans="1:64" s="6" customFormat="1" x14ac:dyDescent="0.3">
      <c r="A7" s="20">
        <v>411168</v>
      </c>
      <c r="B7" s="20" t="s">
        <v>74</v>
      </c>
      <c r="C7" s="35" t="s">
        <v>89</v>
      </c>
      <c r="D7" s="20" t="s">
        <v>66</v>
      </c>
      <c r="E7" s="23">
        <v>373</v>
      </c>
      <c r="F7" s="23">
        <v>1623</v>
      </c>
      <c r="G7" s="23">
        <v>33</v>
      </c>
      <c r="H7" s="23">
        <v>378</v>
      </c>
      <c r="I7" s="23">
        <v>920.81</v>
      </c>
      <c r="J7" s="23">
        <v>1</v>
      </c>
      <c r="K7" s="23">
        <v>0.35</v>
      </c>
      <c r="L7" s="23">
        <v>6</v>
      </c>
      <c r="M7" s="23">
        <v>2.1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1</v>
      </c>
      <c r="U7" s="23">
        <v>0.9</v>
      </c>
      <c r="V7" s="23">
        <v>0</v>
      </c>
      <c r="W7" s="23">
        <v>0</v>
      </c>
      <c r="X7" s="23">
        <v>15</v>
      </c>
      <c r="Y7" s="23">
        <v>34.65</v>
      </c>
      <c r="Z7" s="23">
        <v>12</v>
      </c>
      <c r="AA7" s="23">
        <v>30</v>
      </c>
      <c r="AB7" s="23">
        <v>9</v>
      </c>
      <c r="AC7" s="23">
        <v>57.24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>
        <v>0</v>
      </c>
      <c r="AT7" s="23">
        <v>19</v>
      </c>
      <c r="AU7" s="23">
        <v>85.1</v>
      </c>
      <c r="AV7" s="23">
        <v>0</v>
      </c>
      <c r="AW7" s="23">
        <v>0</v>
      </c>
      <c r="AX7" s="23">
        <v>14</v>
      </c>
      <c r="AY7" s="23">
        <v>5.7</v>
      </c>
      <c r="AZ7" s="23">
        <v>0</v>
      </c>
      <c r="BA7" s="23">
        <v>0</v>
      </c>
      <c r="BB7" s="23">
        <v>0</v>
      </c>
      <c r="BC7" s="23">
        <v>0</v>
      </c>
      <c r="BD7" s="23">
        <v>28</v>
      </c>
      <c r="BE7" s="23">
        <v>6.1</v>
      </c>
      <c r="BF7" s="23">
        <v>483</v>
      </c>
      <c r="BG7" s="23">
        <v>1142.95</v>
      </c>
      <c r="BH7" s="20">
        <v>411168</v>
      </c>
      <c r="BI7" s="20" t="s">
        <v>74</v>
      </c>
      <c r="BJ7" s="21" t="s">
        <v>65</v>
      </c>
      <c r="BK7" s="20" t="s">
        <v>66</v>
      </c>
      <c r="BL7" s="24"/>
    </row>
    <row r="8" spans="1:64" s="6" customFormat="1" x14ac:dyDescent="0.3">
      <c r="A8" s="20">
        <v>411168</v>
      </c>
      <c r="B8" s="20" t="s">
        <v>75</v>
      </c>
      <c r="C8" s="21">
        <v>1</v>
      </c>
      <c r="D8" s="20" t="s">
        <v>61</v>
      </c>
      <c r="E8" s="23">
        <v>226</v>
      </c>
      <c r="F8" s="23">
        <v>1489</v>
      </c>
      <c r="G8" s="23">
        <v>4</v>
      </c>
      <c r="H8" s="23">
        <v>503</v>
      </c>
      <c r="I8" s="23">
        <v>1128.2</v>
      </c>
      <c r="J8" s="23">
        <v>34</v>
      </c>
      <c r="K8" s="23">
        <v>11.7</v>
      </c>
      <c r="L8" s="23">
        <v>6</v>
      </c>
      <c r="M8" s="23">
        <v>2.2999999999999998</v>
      </c>
      <c r="N8" s="23">
        <v>1</v>
      </c>
      <c r="O8" s="23">
        <v>9.6999999999999993</v>
      </c>
      <c r="P8" s="23">
        <v>5</v>
      </c>
      <c r="Q8" s="23">
        <v>1.8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14</v>
      </c>
      <c r="Y8" s="23">
        <v>29.1</v>
      </c>
      <c r="Z8" s="23">
        <v>11</v>
      </c>
      <c r="AA8" s="23">
        <v>26.06</v>
      </c>
      <c r="AB8" s="23">
        <v>10</v>
      </c>
      <c r="AC8" s="23">
        <v>84.81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10</v>
      </c>
      <c r="AU8" s="23">
        <v>55.1</v>
      </c>
      <c r="AV8" s="23">
        <v>0</v>
      </c>
      <c r="AW8" s="23">
        <v>0</v>
      </c>
      <c r="AX8" s="23">
        <v>32</v>
      </c>
      <c r="AY8" s="23">
        <v>3.05</v>
      </c>
      <c r="AZ8" s="23">
        <v>0</v>
      </c>
      <c r="BA8" s="23">
        <v>0</v>
      </c>
      <c r="BB8" s="23">
        <v>0</v>
      </c>
      <c r="BC8" s="23">
        <v>0</v>
      </c>
      <c r="BD8" s="23">
        <v>125</v>
      </c>
      <c r="BE8" s="23">
        <v>12</v>
      </c>
      <c r="BF8" s="23">
        <v>751</v>
      </c>
      <c r="BG8" s="23">
        <v>1363.82</v>
      </c>
      <c r="BH8" s="20">
        <v>411168</v>
      </c>
      <c r="BI8" s="20" t="s">
        <v>75</v>
      </c>
      <c r="BJ8" s="21">
        <v>1</v>
      </c>
      <c r="BK8" s="20" t="s">
        <v>61</v>
      </c>
      <c r="BL8" s="24"/>
    </row>
    <row r="9" spans="1:64" s="6" customFormat="1" x14ac:dyDescent="0.3">
      <c r="A9" s="20">
        <v>411168</v>
      </c>
      <c r="B9" s="20" t="s">
        <v>75</v>
      </c>
      <c r="C9" s="21">
        <v>2</v>
      </c>
      <c r="D9" s="20" t="s">
        <v>62</v>
      </c>
      <c r="E9" s="23">
        <v>13</v>
      </c>
      <c r="F9" s="23">
        <v>81</v>
      </c>
      <c r="G9" s="23">
        <v>0</v>
      </c>
      <c r="H9" s="23">
        <v>5</v>
      </c>
      <c r="I9" s="23">
        <v>14.7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1</v>
      </c>
      <c r="AA9" s="23">
        <v>2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v>0</v>
      </c>
      <c r="AY9" s="23">
        <v>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6</v>
      </c>
      <c r="BG9" s="23">
        <v>16.7</v>
      </c>
      <c r="BH9" s="20">
        <v>411168</v>
      </c>
      <c r="BI9" s="20" t="s">
        <v>75</v>
      </c>
      <c r="BJ9" s="21">
        <v>2</v>
      </c>
      <c r="BK9" s="20" t="s">
        <v>62</v>
      </c>
      <c r="BL9" s="24"/>
    </row>
    <row r="10" spans="1:64" s="6" customFormat="1" x14ac:dyDescent="0.3">
      <c r="A10" s="20">
        <v>411168</v>
      </c>
      <c r="B10" s="20" t="s">
        <v>75</v>
      </c>
      <c r="C10" s="21">
        <v>3</v>
      </c>
      <c r="D10" s="20" t="s">
        <v>63</v>
      </c>
      <c r="E10" s="23">
        <v>89</v>
      </c>
      <c r="F10" s="23">
        <v>652</v>
      </c>
      <c r="G10" s="23">
        <v>19</v>
      </c>
      <c r="H10" s="23">
        <v>221</v>
      </c>
      <c r="I10" s="23">
        <v>523.04</v>
      </c>
      <c r="J10" s="23">
        <v>3</v>
      </c>
      <c r="K10" s="23">
        <v>5</v>
      </c>
      <c r="L10" s="23">
        <v>3</v>
      </c>
      <c r="M10" s="23">
        <v>4.5999999999999996</v>
      </c>
      <c r="N10" s="23">
        <v>0</v>
      </c>
      <c r="O10" s="23">
        <v>0</v>
      </c>
      <c r="P10" s="23">
        <v>1</v>
      </c>
      <c r="Q10" s="23">
        <v>0.8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2</v>
      </c>
      <c r="Y10" s="23">
        <v>3.9</v>
      </c>
      <c r="Z10" s="23">
        <v>5</v>
      </c>
      <c r="AA10" s="23">
        <v>15.8</v>
      </c>
      <c r="AB10" s="23">
        <v>3</v>
      </c>
      <c r="AC10" s="23">
        <v>16</v>
      </c>
      <c r="AD10" s="23">
        <v>1</v>
      </c>
      <c r="AE10" s="23">
        <v>1.5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1</v>
      </c>
      <c r="AU10" s="23">
        <v>8</v>
      </c>
      <c r="AV10" s="23">
        <v>0</v>
      </c>
      <c r="AW10" s="23">
        <v>0</v>
      </c>
      <c r="AX10" s="23">
        <v>2</v>
      </c>
      <c r="AY10" s="23">
        <v>2.2000000000000002</v>
      </c>
      <c r="AZ10" s="23">
        <v>0</v>
      </c>
      <c r="BA10" s="23">
        <v>0</v>
      </c>
      <c r="BB10" s="23">
        <v>0</v>
      </c>
      <c r="BC10" s="23">
        <v>0</v>
      </c>
      <c r="BD10" s="23">
        <v>53</v>
      </c>
      <c r="BE10" s="23">
        <v>1.6</v>
      </c>
      <c r="BF10" s="23">
        <v>295</v>
      </c>
      <c r="BG10" s="23">
        <v>582.44000000000005</v>
      </c>
      <c r="BH10" s="20">
        <v>411168</v>
      </c>
      <c r="BI10" s="20" t="s">
        <v>75</v>
      </c>
      <c r="BJ10" s="21">
        <v>3</v>
      </c>
      <c r="BK10" s="20" t="s">
        <v>63</v>
      </c>
      <c r="BL10" s="24"/>
    </row>
    <row r="11" spans="1:64" s="3" customFormat="1" x14ac:dyDescent="0.3">
      <c r="A11" s="25">
        <v>411167</v>
      </c>
      <c r="B11" s="25" t="s">
        <v>64</v>
      </c>
      <c r="C11" s="36" t="s">
        <v>89</v>
      </c>
      <c r="D11" s="30" t="s">
        <v>66</v>
      </c>
      <c r="E11" s="28">
        <v>2806</v>
      </c>
      <c r="F11" s="28">
        <v>17641</v>
      </c>
      <c r="G11" s="28">
        <v>485</v>
      </c>
      <c r="H11" s="28">
        <v>1856</v>
      </c>
      <c r="I11" s="28">
        <v>5094.91</v>
      </c>
      <c r="J11" s="28">
        <v>23</v>
      </c>
      <c r="K11" s="28">
        <v>21.32</v>
      </c>
      <c r="L11" s="28">
        <v>188</v>
      </c>
      <c r="M11" s="28">
        <v>160.27000000000001</v>
      </c>
      <c r="N11" s="28">
        <v>17</v>
      </c>
      <c r="O11" s="28">
        <v>11.65</v>
      </c>
      <c r="P11" s="28">
        <v>58</v>
      </c>
      <c r="Q11" s="28">
        <v>18.5</v>
      </c>
      <c r="R11" s="28">
        <v>1</v>
      </c>
      <c r="S11" s="28">
        <v>1.1000000000000001</v>
      </c>
      <c r="T11" s="28">
        <v>0</v>
      </c>
      <c r="U11" s="28">
        <v>0</v>
      </c>
      <c r="V11" s="28">
        <v>0</v>
      </c>
      <c r="W11" s="28">
        <v>0</v>
      </c>
      <c r="X11" s="28">
        <v>150</v>
      </c>
      <c r="Y11" s="28">
        <v>376.5</v>
      </c>
      <c r="Z11" s="28">
        <v>66</v>
      </c>
      <c r="AA11" s="28">
        <v>159.56</v>
      </c>
      <c r="AB11" s="28">
        <v>33</v>
      </c>
      <c r="AC11" s="28">
        <v>147.80000000000001</v>
      </c>
      <c r="AD11" s="28">
        <v>37</v>
      </c>
      <c r="AE11" s="28">
        <v>34.549999999999997</v>
      </c>
      <c r="AF11" s="28">
        <v>0</v>
      </c>
      <c r="AG11" s="28">
        <v>0</v>
      </c>
      <c r="AH11" s="28">
        <v>3</v>
      </c>
      <c r="AI11" s="28">
        <v>1.1000000000000001</v>
      </c>
      <c r="AJ11" s="28">
        <v>0</v>
      </c>
      <c r="AK11" s="28">
        <v>0</v>
      </c>
      <c r="AL11" s="28">
        <v>0</v>
      </c>
      <c r="AM11" s="28">
        <v>0</v>
      </c>
      <c r="AN11" s="28">
        <v>9</v>
      </c>
      <c r="AO11" s="28">
        <v>19.899999999999999</v>
      </c>
      <c r="AP11" s="28">
        <v>0</v>
      </c>
      <c r="AQ11" s="28">
        <v>0</v>
      </c>
      <c r="AR11" s="28">
        <v>0</v>
      </c>
      <c r="AS11" s="28">
        <v>0</v>
      </c>
      <c r="AT11" s="28">
        <v>14</v>
      </c>
      <c r="AU11" s="28">
        <v>61.5</v>
      </c>
      <c r="AV11" s="28">
        <v>0</v>
      </c>
      <c r="AW11" s="28">
        <v>0</v>
      </c>
      <c r="AX11" s="28">
        <v>84</v>
      </c>
      <c r="AY11" s="28">
        <v>57</v>
      </c>
      <c r="AZ11" s="28">
        <v>0</v>
      </c>
      <c r="BA11" s="28">
        <v>0</v>
      </c>
      <c r="BB11" s="28">
        <v>0</v>
      </c>
      <c r="BC11" s="28">
        <v>0</v>
      </c>
      <c r="BD11" s="28">
        <v>1571</v>
      </c>
      <c r="BE11" s="28">
        <v>133.91</v>
      </c>
      <c r="BF11" s="28">
        <v>4110</v>
      </c>
      <c r="BG11" s="28">
        <v>6299.57</v>
      </c>
      <c r="BH11" s="25">
        <v>411167</v>
      </c>
      <c r="BI11" s="25" t="s">
        <v>64</v>
      </c>
      <c r="BJ11" s="26" t="s">
        <v>65</v>
      </c>
      <c r="BK11" s="30" t="s">
        <v>66</v>
      </c>
      <c r="BL11" s="29"/>
    </row>
    <row r="12" spans="1:64" s="3" customFormat="1" x14ac:dyDescent="0.3">
      <c r="A12" s="25">
        <v>411167</v>
      </c>
      <c r="B12" s="25" t="s">
        <v>64</v>
      </c>
      <c r="C12" s="26">
        <v>2</v>
      </c>
      <c r="D12" s="30" t="s">
        <v>67</v>
      </c>
      <c r="E12" s="28">
        <v>212</v>
      </c>
      <c r="F12" s="28">
        <v>1160</v>
      </c>
      <c r="G12" s="28">
        <v>18</v>
      </c>
      <c r="H12" s="28">
        <v>66</v>
      </c>
      <c r="I12" s="28">
        <v>185.74</v>
      </c>
      <c r="J12" s="28">
        <v>2</v>
      </c>
      <c r="K12" s="28">
        <v>1.3</v>
      </c>
      <c r="L12" s="28">
        <v>7</v>
      </c>
      <c r="M12" s="28">
        <v>3.15</v>
      </c>
      <c r="N12" s="28">
        <v>0</v>
      </c>
      <c r="O12" s="28">
        <v>0</v>
      </c>
      <c r="P12" s="28">
        <v>6</v>
      </c>
      <c r="Q12" s="28">
        <v>1.4</v>
      </c>
      <c r="R12" s="28">
        <v>0</v>
      </c>
      <c r="S12" s="28">
        <v>0</v>
      </c>
      <c r="T12" s="28">
        <v>0</v>
      </c>
      <c r="U12" s="28">
        <v>0</v>
      </c>
      <c r="V12" s="28">
        <v>2</v>
      </c>
      <c r="W12" s="28">
        <v>2.1</v>
      </c>
      <c r="X12" s="28">
        <v>7</v>
      </c>
      <c r="Y12" s="28">
        <v>13.3</v>
      </c>
      <c r="Z12" s="28">
        <v>6</v>
      </c>
      <c r="AA12" s="28">
        <v>10</v>
      </c>
      <c r="AB12" s="28">
        <v>1</v>
      </c>
      <c r="AC12" s="28">
        <v>32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2</v>
      </c>
      <c r="AO12" s="28">
        <v>3.5</v>
      </c>
      <c r="AP12" s="28">
        <v>0</v>
      </c>
      <c r="AQ12" s="28">
        <v>0</v>
      </c>
      <c r="AR12" s="28">
        <v>0</v>
      </c>
      <c r="AS12" s="28">
        <v>0</v>
      </c>
      <c r="AT12" s="28">
        <v>4</v>
      </c>
      <c r="AU12" s="28">
        <v>19.899999999999999</v>
      </c>
      <c r="AV12" s="28">
        <v>0</v>
      </c>
      <c r="AW12" s="28">
        <v>0</v>
      </c>
      <c r="AX12" s="28">
        <v>9</v>
      </c>
      <c r="AY12" s="28">
        <v>4.0999999999999996</v>
      </c>
      <c r="AZ12" s="28">
        <v>0</v>
      </c>
      <c r="BA12" s="28">
        <v>0</v>
      </c>
      <c r="BB12" s="28">
        <v>0</v>
      </c>
      <c r="BC12" s="28">
        <v>0</v>
      </c>
      <c r="BD12" s="28">
        <v>13</v>
      </c>
      <c r="BE12" s="28">
        <v>2.76</v>
      </c>
      <c r="BF12" s="28">
        <v>125</v>
      </c>
      <c r="BG12" s="28">
        <v>279.25</v>
      </c>
      <c r="BH12" s="25">
        <v>411167</v>
      </c>
      <c r="BI12" s="25" t="s">
        <v>64</v>
      </c>
      <c r="BJ12" s="26">
        <v>2</v>
      </c>
      <c r="BK12" s="30" t="s">
        <v>67</v>
      </c>
      <c r="BL12" s="29"/>
    </row>
    <row r="13" spans="1:64" s="3" customFormat="1" x14ac:dyDescent="0.3">
      <c r="A13" s="25">
        <v>411167</v>
      </c>
      <c r="B13" s="25" t="s">
        <v>64</v>
      </c>
      <c r="C13" s="26">
        <v>3</v>
      </c>
      <c r="D13" s="30" t="s">
        <v>68</v>
      </c>
      <c r="E13" s="28">
        <v>265</v>
      </c>
      <c r="F13" s="28">
        <v>1974</v>
      </c>
      <c r="G13" s="28">
        <v>28</v>
      </c>
      <c r="H13" s="28">
        <v>435</v>
      </c>
      <c r="I13" s="28">
        <v>1073.6500000000001</v>
      </c>
      <c r="J13" s="28">
        <v>8</v>
      </c>
      <c r="K13" s="28">
        <v>3.5</v>
      </c>
      <c r="L13" s="28">
        <v>27</v>
      </c>
      <c r="M13" s="28">
        <v>14.5</v>
      </c>
      <c r="N13" s="28">
        <v>4</v>
      </c>
      <c r="O13" s="28">
        <v>10</v>
      </c>
      <c r="P13" s="28">
        <v>16</v>
      </c>
      <c r="Q13" s="28">
        <v>3.1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32</v>
      </c>
      <c r="Y13" s="28">
        <v>76</v>
      </c>
      <c r="Z13" s="28">
        <v>37</v>
      </c>
      <c r="AA13" s="28">
        <v>76.69</v>
      </c>
      <c r="AB13" s="28">
        <v>9</v>
      </c>
      <c r="AC13" s="28">
        <v>112.8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2</v>
      </c>
      <c r="AO13" s="28">
        <v>5.3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42</v>
      </c>
      <c r="AY13" s="28">
        <v>17</v>
      </c>
      <c r="AZ13" s="28">
        <v>0</v>
      </c>
      <c r="BA13" s="28">
        <v>0</v>
      </c>
      <c r="BB13" s="28">
        <v>0</v>
      </c>
      <c r="BC13" s="28">
        <v>0</v>
      </c>
      <c r="BD13" s="28">
        <v>855</v>
      </c>
      <c r="BE13" s="28">
        <v>127.5</v>
      </c>
      <c r="BF13" s="28">
        <v>1467</v>
      </c>
      <c r="BG13" s="28">
        <v>1520.04</v>
      </c>
      <c r="BH13" s="25">
        <v>411167</v>
      </c>
      <c r="BI13" s="25" t="s">
        <v>64</v>
      </c>
      <c r="BJ13" s="26">
        <v>3</v>
      </c>
      <c r="BK13" s="30" t="s">
        <v>68</v>
      </c>
      <c r="BL13" s="29"/>
    </row>
    <row r="14" spans="1:64" s="3" customFormat="1" x14ac:dyDescent="0.3">
      <c r="A14" s="25">
        <v>411167</v>
      </c>
      <c r="B14" s="25" t="s">
        <v>64</v>
      </c>
      <c r="C14" s="26">
        <v>4</v>
      </c>
      <c r="D14" s="30" t="s">
        <v>69</v>
      </c>
      <c r="E14" s="28">
        <v>49</v>
      </c>
      <c r="F14" s="28">
        <v>215</v>
      </c>
      <c r="G14" s="28">
        <v>2</v>
      </c>
      <c r="H14" s="28">
        <v>2</v>
      </c>
      <c r="I14" s="28">
        <v>4.5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6</v>
      </c>
      <c r="Y14" s="28">
        <v>14.2</v>
      </c>
      <c r="Z14" s="28">
        <v>8</v>
      </c>
      <c r="AA14" s="28">
        <v>13.1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3</v>
      </c>
      <c r="AY14" s="28">
        <v>3.5</v>
      </c>
      <c r="AZ14" s="28">
        <v>0</v>
      </c>
      <c r="BA14" s="28">
        <v>0</v>
      </c>
      <c r="BB14" s="28">
        <v>0</v>
      </c>
      <c r="BC14" s="28">
        <v>0</v>
      </c>
      <c r="BD14" s="28">
        <v>30</v>
      </c>
      <c r="BE14" s="28">
        <v>0.6</v>
      </c>
      <c r="BF14" s="28">
        <v>49</v>
      </c>
      <c r="BG14" s="28">
        <v>35.9</v>
      </c>
      <c r="BH14" s="25">
        <v>411167</v>
      </c>
      <c r="BI14" s="25" t="s">
        <v>64</v>
      </c>
      <c r="BJ14" s="26">
        <v>4</v>
      </c>
      <c r="BK14" s="30" t="s">
        <v>69</v>
      </c>
      <c r="BL14" s="29"/>
    </row>
    <row r="15" spans="1:64" s="3" customFormat="1" x14ac:dyDescent="0.3">
      <c r="A15" s="25">
        <v>411167</v>
      </c>
      <c r="B15" s="25" t="s">
        <v>64</v>
      </c>
      <c r="C15" s="26">
        <v>5</v>
      </c>
      <c r="D15" s="30" t="s">
        <v>70</v>
      </c>
      <c r="E15" s="28">
        <v>408</v>
      </c>
      <c r="F15" s="28">
        <v>2503</v>
      </c>
      <c r="G15" s="28">
        <v>107</v>
      </c>
      <c r="H15" s="28">
        <v>566</v>
      </c>
      <c r="I15" s="28">
        <v>1423.07</v>
      </c>
      <c r="J15" s="28">
        <v>1</v>
      </c>
      <c r="K15" s="28">
        <v>0.7</v>
      </c>
      <c r="L15" s="28">
        <v>60</v>
      </c>
      <c r="M15" s="28">
        <v>30.15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1</v>
      </c>
      <c r="W15" s="28">
        <v>1.6</v>
      </c>
      <c r="X15" s="28">
        <v>11</v>
      </c>
      <c r="Y15" s="28">
        <v>22.8</v>
      </c>
      <c r="Z15" s="28">
        <v>6</v>
      </c>
      <c r="AA15" s="28">
        <v>17.3</v>
      </c>
      <c r="AB15" s="28">
        <v>12</v>
      </c>
      <c r="AC15" s="28">
        <v>271.64999999999998</v>
      </c>
      <c r="AD15" s="28">
        <v>0</v>
      </c>
      <c r="AE15" s="28">
        <v>0</v>
      </c>
      <c r="AF15" s="28">
        <v>0</v>
      </c>
      <c r="AG15" s="28">
        <v>0</v>
      </c>
      <c r="AH15" s="28">
        <v>1</v>
      </c>
      <c r="AI15" s="28">
        <v>0.5</v>
      </c>
      <c r="AJ15" s="28">
        <v>0</v>
      </c>
      <c r="AK15" s="28">
        <v>0</v>
      </c>
      <c r="AL15" s="28">
        <v>0</v>
      </c>
      <c r="AM15" s="28">
        <v>0</v>
      </c>
      <c r="AN15" s="28">
        <v>1</v>
      </c>
      <c r="AO15" s="28">
        <v>1.5</v>
      </c>
      <c r="AP15" s="28">
        <v>0</v>
      </c>
      <c r="AQ15" s="28">
        <v>0</v>
      </c>
      <c r="AR15" s="28">
        <v>0</v>
      </c>
      <c r="AS15" s="28">
        <v>0</v>
      </c>
      <c r="AT15" s="28">
        <v>16</v>
      </c>
      <c r="AU15" s="28">
        <v>91.3</v>
      </c>
      <c r="AV15" s="28">
        <v>0</v>
      </c>
      <c r="AW15" s="28">
        <v>0</v>
      </c>
      <c r="AX15" s="28">
        <v>22</v>
      </c>
      <c r="AY15" s="28">
        <v>17.899999999999999</v>
      </c>
      <c r="AZ15" s="28">
        <v>0</v>
      </c>
      <c r="BA15" s="28">
        <v>0</v>
      </c>
      <c r="BB15" s="28">
        <v>0</v>
      </c>
      <c r="BC15" s="28">
        <v>0</v>
      </c>
      <c r="BD15" s="28">
        <v>252</v>
      </c>
      <c r="BE15" s="28">
        <v>17.55</v>
      </c>
      <c r="BF15" s="28">
        <v>949</v>
      </c>
      <c r="BG15" s="28">
        <v>1896.02</v>
      </c>
      <c r="BH15" s="25">
        <v>411167</v>
      </c>
      <c r="BI15" s="25" t="s">
        <v>64</v>
      </c>
      <c r="BJ15" s="26">
        <v>5</v>
      </c>
      <c r="BK15" s="30" t="s">
        <v>70</v>
      </c>
      <c r="BL15" s="29"/>
    </row>
    <row r="16" spans="1:64" s="3" customFormat="1" x14ac:dyDescent="0.3">
      <c r="A16" s="25">
        <v>411167</v>
      </c>
      <c r="B16" s="25" t="s">
        <v>64</v>
      </c>
      <c r="C16" s="26">
        <v>6</v>
      </c>
      <c r="D16" s="30" t="s">
        <v>71</v>
      </c>
      <c r="E16" s="28">
        <v>324</v>
      </c>
      <c r="F16" s="28">
        <v>1717</v>
      </c>
      <c r="G16" s="28">
        <v>25</v>
      </c>
      <c r="H16" s="28">
        <v>227</v>
      </c>
      <c r="I16" s="28">
        <v>483.04</v>
      </c>
      <c r="J16" s="28">
        <v>1</v>
      </c>
      <c r="K16" s="28">
        <v>0.5</v>
      </c>
      <c r="L16" s="28">
        <v>45</v>
      </c>
      <c r="M16" s="28">
        <v>22.7</v>
      </c>
      <c r="N16" s="28">
        <v>2</v>
      </c>
      <c r="O16" s="28">
        <v>3</v>
      </c>
      <c r="P16" s="28">
        <v>3</v>
      </c>
      <c r="Q16" s="28">
        <v>3.1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36</v>
      </c>
      <c r="Y16" s="28">
        <v>84.37</v>
      </c>
      <c r="Z16" s="28">
        <v>22</v>
      </c>
      <c r="AA16" s="28">
        <v>59.8</v>
      </c>
      <c r="AB16" s="28">
        <v>5</v>
      </c>
      <c r="AC16" s="28">
        <v>10.199999999999999</v>
      </c>
      <c r="AD16" s="28">
        <v>4</v>
      </c>
      <c r="AE16" s="28">
        <v>3.4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2</v>
      </c>
      <c r="AO16" s="28">
        <v>4.8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4</v>
      </c>
      <c r="AY16" s="28">
        <v>3.9</v>
      </c>
      <c r="AZ16" s="28">
        <v>0</v>
      </c>
      <c r="BA16" s="28">
        <v>0</v>
      </c>
      <c r="BB16" s="28">
        <v>0</v>
      </c>
      <c r="BC16" s="28">
        <v>0</v>
      </c>
      <c r="BD16" s="28">
        <v>203</v>
      </c>
      <c r="BE16" s="28">
        <v>9.9</v>
      </c>
      <c r="BF16" s="28">
        <v>554</v>
      </c>
      <c r="BG16" s="28">
        <v>688.71</v>
      </c>
      <c r="BH16" s="25">
        <v>411167</v>
      </c>
      <c r="BI16" s="25" t="s">
        <v>64</v>
      </c>
      <c r="BJ16" s="26">
        <v>6</v>
      </c>
      <c r="BK16" s="30" t="s">
        <v>71</v>
      </c>
      <c r="BL16" s="29"/>
    </row>
    <row r="17" spans="1:64" s="3" customFormat="1" x14ac:dyDescent="0.3">
      <c r="A17" s="25">
        <v>411167</v>
      </c>
      <c r="B17" s="25" t="s">
        <v>64</v>
      </c>
      <c r="C17" s="26">
        <v>7</v>
      </c>
      <c r="D17" s="30" t="s">
        <v>72</v>
      </c>
      <c r="E17" s="28">
        <v>4</v>
      </c>
      <c r="F17" s="28">
        <v>6</v>
      </c>
      <c r="G17" s="28">
        <v>0</v>
      </c>
      <c r="H17" s="28">
        <v>1</v>
      </c>
      <c r="I17" s="28">
        <v>3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1</v>
      </c>
      <c r="BG17" s="28">
        <v>3</v>
      </c>
      <c r="BH17" s="25">
        <v>411167</v>
      </c>
      <c r="BI17" s="25" t="s">
        <v>64</v>
      </c>
      <c r="BJ17" s="26">
        <v>7</v>
      </c>
      <c r="BK17" s="30" t="s">
        <v>72</v>
      </c>
      <c r="BL17" s="29"/>
    </row>
    <row r="18" spans="1:64" s="3" customFormat="1" x14ac:dyDescent="0.3">
      <c r="A18" s="25">
        <v>411167</v>
      </c>
      <c r="B18" s="25" t="s">
        <v>64</v>
      </c>
      <c r="C18" s="26">
        <v>1</v>
      </c>
      <c r="D18" s="30" t="s">
        <v>73</v>
      </c>
      <c r="E18" s="28">
        <v>352</v>
      </c>
      <c r="F18" s="28">
        <v>2980</v>
      </c>
      <c r="G18" s="28">
        <v>8</v>
      </c>
      <c r="H18" s="28">
        <v>847</v>
      </c>
      <c r="I18" s="28">
        <v>2477.4</v>
      </c>
      <c r="J18" s="28">
        <v>5</v>
      </c>
      <c r="K18" s="28">
        <v>4.0999999999999996</v>
      </c>
      <c r="L18" s="28">
        <v>72</v>
      </c>
      <c r="M18" s="28">
        <v>52.4</v>
      </c>
      <c r="N18" s="28">
        <v>2</v>
      </c>
      <c r="O18" s="28">
        <v>0.5</v>
      </c>
      <c r="P18" s="28">
        <v>6</v>
      </c>
      <c r="Q18" s="28">
        <v>4.5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51</v>
      </c>
      <c r="Y18" s="28">
        <v>130.19999999999999</v>
      </c>
      <c r="Z18" s="28">
        <v>8</v>
      </c>
      <c r="AA18" s="28">
        <v>25.3</v>
      </c>
      <c r="AB18" s="28">
        <v>11</v>
      </c>
      <c r="AC18" s="28">
        <v>168.8</v>
      </c>
      <c r="AD18" s="28">
        <v>14</v>
      </c>
      <c r="AE18" s="28">
        <v>11.4</v>
      </c>
      <c r="AF18" s="28">
        <v>1</v>
      </c>
      <c r="AG18" s="28">
        <v>1.1000000000000001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1</v>
      </c>
      <c r="AO18" s="28">
        <v>1.4</v>
      </c>
      <c r="AP18" s="28">
        <v>0</v>
      </c>
      <c r="AQ18" s="28">
        <v>0</v>
      </c>
      <c r="AR18" s="28">
        <v>0</v>
      </c>
      <c r="AS18" s="28">
        <v>0</v>
      </c>
      <c r="AT18" s="28">
        <v>2</v>
      </c>
      <c r="AU18" s="28">
        <v>21.9</v>
      </c>
      <c r="AV18" s="28">
        <v>0</v>
      </c>
      <c r="AW18" s="28">
        <v>0</v>
      </c>
      <c r="AX18" s="28">
        <v>42</v>
      </c>
      <c r="AY18" s="28">
        <v>15.8</v>
      </c>
      <c r="AZ18" s="28">
        <v>0</v>
      </c>
      <c r="BA18" s="28">
        <v>0</v>
      </c>
      <c r="BB18" s="28">
        <v>0</v>
      </c>
      <c r="BC18" s="28">
        <v>0</v>
      </c>
      <c r="BD18" s="28">
        <v>264</v>
      </c>
      <c r="BE18" s="28">
        <v>20.6</v>
      </c>
      <c r="BF18" s="28">
        <v>1326</v>
      </c>
      <c r="BG18" s="28">
        <v>2935.4</v>
      </c>
      <c r="BH18" s="25">
        <v>411167</v>
      </c>
      <c r="BI18" s="25" t="s">
        <v>64</v>
      </c>
      <c r="BJ18" s="26">
        <v>1</v>
      </c>
      <c r="BK18" s="30" t="s">
        <v>73</v>
      </c>
      <c r="BL18" s="29"/>
    </row>
    <row r="19" spans="1:64" x14ac:dyDescent="0.3">
      <c r="A19" s="31" t="s">
        <v>85</v>
      </c>
      <c r="B19" s="31"/>
      <c r="C19" s="31"/>
      <c r="D19" s="31"/>
      <c r="E19" s="31">
        <f>SUM(E3:E6)</f>
        <v>7432</v>
      </c>
      <c r="F19" s="31">
        <f>SUM(F3:F6)</f>
        <v>44933</v>
      </c>
      <c r="G19" s="31">
        <f t="shared" ref="G19:BG19" si="2">SUM(G3:G6)</f>
        <v>1017</v>
      </c>
      <c r="H19" s="31">
        <f t="shared" si="2"/>
        <v>5644</v>
      </c>
      <c r="I19" s="31">
        <f t="shared" si="2"/>
        <v>15484.869999999999</v>
      </c>
      <c r="J19" s="31">
        <f t="shared" si="2"/>
        <v>84</v>
      </c>
      <c r="K19" s="31">
        <f t="shared" si="2"/>
        <v>53.97</v>
      </c>
      <c r="L19" s="31">
        <f t="shared" si="2"/>
        <v>910</v>
      </c>
      <c r="M19" s="31">
        <f t="shared" si="2"/>
        <v>590.90000000000009</v>
      </c>
      <c r="N19" s="31">
        <f t="shared" si="2"/>
        <v>99</v>
      </c>
      <c r="O19" s="31">
        <f t="shared" si="2"/>
        <v>126.44</v>
      </c>
      <c r="P19" s="31">
        <f t="shared" si="2"/>
        <v>127</v>
      </c>
      <c r="Q19" s="31">
        <f t="shared" si="2"/>
        <v>47.75</v>
      </c>
      <c r="R19" s="31">
        <f t="shared" si="2"/>
        <v>3</v>
      </c>
      <c r="S19" s="31">
        <f t="shared" si="2"/>
        <v>10.5</v>
      </c>
      <c r="T19" s="31">
        <f t="shared" si="2"/>
        <v>22</v>
      </c>
      <c r="U19" s="31">
        <f t="shared" si="2"/>
        <v>27.029999999999998</v>
      </c>
      <c r="V19" s="31">
        <f t="shared" si="2"/>
        <v>14</v>
      </c>
      <c r="W19" s="31">
        <f t="shared" si="2"/>
        <v>10.600000000000001</v>
      </c>
      <c r="X19" s="31">
        <f t="shared" si="2"/>
        <v>407</v>
      </c>
      <c r="Y19" s="31">
        <f t="shared" si="2"/>
        <v>1009.7000000000002</v>
      </c>
      <c r="Z19" s="31">
        <f t="shared" si="2"/>
        <v>561</v>
      </c>
      <c r="AA19" s="31">
        <f t="shared" si="2"/>
        <v>1206.97</v>
      </c>
      <c r="AB19" s="31">
        <f t="shared" si="2"/>
        <v>126</v>
      </c>
      <c r="AC19" s="31">
        <f t="shared" si="2"/>
        <v>1160.8</v>
      </c>
      <c r="AD19" s="31">
        <f t="shared" si="2"/>
        <v>88</v>
      </c>
      <c r="AE19" s="31">
        <f t="shared" si="2"/>
        <v>84.56</v>
      </c>
      <c r="AF19" s="31">
        <f t="shared" si="2"/>
        <v>2</v>
      </c>
      <c r="AG19" s="31">
        <f t="shared" si="2"/>
        <v>1.4000000000000001</v>
      </c>
      <c r="AH19" s="31">
        <f t="shared" si="2"/>
        <v>17</v>
      </c>
      <c r="AI19" s="31">
        <f t="shared" si="2"/>
        <v>9.1999999999999993</v>
      </c>
      <c r="AJ19" s="31">
        <f t="shared" si="2"/>
        <v>0</v>
      </c>
      <c r="AK19" s="31">
        <f t="shared" si="2"/>
        <v>0</v>
      </c>
      <c r="AL19" s="31">
        <f t="shared" si="2"/>
        <v>0</v>
      </c>
      <c r="AM19" s="31">
        <f t="shared" si="2"/>
        <v>0</v>
      </c>
      <c r="AN19" s="31">
        <f t="shared" si="2"/>
        <v>51</v>
      </c>
      <c r="AO19" s="31">
        <f t="shared" si="2"/>
        <v>103.64000000000001</v>
      </c>
      <c r="AP19" s="31">
        <f t="shared" si="2"/>
        <v>0</v>
      </c>
      <c r="AQ19" s="31">
        <f t="shared" si="2"/>
        <v>0</v>
      </c>
      <c r="AR19" s="31">
        <f t="shared" si="2"/>
        <v>0</v>
      </c>
      <c r="AS19" s="31">
        <f t="shared" si="2"/>
        <v>0</v>
      </c>
      <c r="AT19" s="31">
        <f t="shared" si="2"/>
        <v>79</v>
      </c>
      <c r="AU19" s="31">
        <f t="shared" si="2"/>
        <v>429.4</v>
      </c>
      <c r="AV19" s="31">
        <f t="shared" si="2"/>
        <v>0</v>
      </c>
      <c r="AW19" s="31">
        <f t="shared" si="2"/>
        <v>0</v>
      </c>
      <c r="AX19" s="31">
        <f t="shared" si="2"/>
        <v>397</v>
      </c>
      <c r="AY19" s="31">
        <f t="shared" si="2"/>
        <v>160.35000000000002</v>
      </c>
      <c r="AZ19" s="31">
        <f t="shared" si="2"/>
        <v>0</v>
      </c>
      <c r="BA19" s="31">
        <f t="shared" si="2"/>
        <v>0</v>
      </c>
      <c r="BB19" s="31">
        <f t="shared" si="2"/>
        <v>1</v>
      </c>
      <c r="BC19" s="31">
        <f t="shared" si="2"/>
        <v>1.1499999999999999</v>
      </c>
      <c r="BD19" s="31">
        <f t="shared" si="2"/>
        <v>3981</v>
      </c>
      <c r="BE19" s="31">
        <f t="shared" si="2"/>
        <v>438.14</v>
      </c>
      <c r="BF19" s="31">
        <f t="shared" si="2"/>
        <v>12613</v>
      </c>
      <c r="BG19" s="31">
        <f t="shared" si="2"/>
        <v>20957.369999999995</v>
      </c>
      <c r="BH19" s="31"/>
      <c r="BI19" s="31" t="s">
        <v>87</v>
      </c>
      <c r="BJ19" s="31"/>
      <c r="BK19" s="31"/>
      <c r="BL19" s="31"/>
    </row>
    <row r="20" spans="1:64" s="7" customFormat="1" x14ac:dyDescent="0.3">
      <c r="A20" s="8" t="s">
        <v>86</v>
      </c>
      <c r="B20" s="8"/>
      <c r="C20" s="32"/>
      <c r="D20" s="33"/>
      <c r="E20" s="34">
        <f>SUM(E2:E6)</f>
        <v>7584</v>
      </c>
      <c r="F20" s="34">
        <f t="shared" ref="F20:BG20" si="3">SUM(F2:F6)</f>
        <v>45605</v>
      </c>
      <c r="G20" s="34">
        <f t="shared" si="3"/>
        <v>1048</v>
      </c>
      <c r="H20" s="34">
        <f t="shared" si="3"/>
        <v>5721</v>
      </c>
      <c r="I20" s="34">
        <f t="shared" si="3"/>
        <v>15742.33</v>
      </c>
      <c r="J20" s="34">
        <f t="shared" si="3"/>
        <v>84</v>
      </c>
      <c r="K20" s="34">
        <f t="shared" si="3"/>
        <v>53.97</v>
      </c>
      <c r="L20" s="34">
        <f t="shared" si="3"/>
        <v>915</v>
      </c>
      <c r="M20" s="34">
        <f t="shared" si="3"/>
        <v>600.40000000000009</v>
      </c>
      <c r="N20" s="34">
        <f t="shared" si="3"/>
        <v>99</v>
      </c>
      <c r="O20" s="34">
        <f t="shared" si="3"/>
        <v>126.44</v>
      </c>
      <c r="P20" s="34">
        <f t="shared" si="3"/>
        <v>127</v>
      </c>
      <c r="Q20" s="34">
        <f t="shared" si="3"/>
        <v>47.75</v>
      </c>
      <c r="R20" s="34">
        <f t="shared" si="3"/>
        <v>3</v>
      </c>
      <c r="S20" s="34">
        <f t="shared" si="3"/>
        <v>10.5</v>
      </c>
      <c r="T20" s="34">
        <f t="shared" si="3"/>
        <v>22</v>
      </c>
      <c r="U20" s="34">
        <f t="shared" si="3"/>
        <v>27.029999999999998</v>
      </c>
      <c r="V20" s="34">
        <f t="shared" si="3"/>
        <v>14</v>
      </c>
      <c r="W20" s="34">
        <f t="shared" si="3"/>
        <v>10.600000000000001</v>
      </c>
      <c r="X20" s="34">
        <f t="shared" si="3"/>
        <v>408</v>
      </c>
      <c r="Y20" s="34">
        <f t="shared" si="3"/>
        <v>1012.0000000000001</v>
      </c>
      <c r="Z20" s="34">
        <f t="shared" si="3"/>
        <v>561</v>
      </c>
      <c r="AA20" s="34">
        <f t="shared" si="3"/>
        <v>1206.97</v>
      </c>
      <c r="AB20" s="34">
        <f t="shared" si="3"/>
        <v>126</v>
      </c>
      <c r="AC20" s="34">
        <f t="shared" si="3"/>
        <v>1160.8</v>
      </c>
      <c r="AD20" s="34">
        <f t="shared" si="3"/>
        <v>88</v>
      </c>
      <c r="AE20" s="34">
        <f t="shared" si="3"/>
        <v>84.56</v>
      </c>
      <c r="AF20" s="34">
        <f t="shared" si="3"/>
        <v>45</v>
      </c>
      <c r="AG20" s="34">
        <f t="shared" si="3"/>
        <v>18.100000000000001</v>
      </c>
      <c r="AH20" s="34">
        <f t="shared" si="3"/>
        <v>1028</v>
      </c>
      <c r="AI20" s="34">
        <f t="shared" si="3"/>
        <v>579.68000000000006</v>
      </c>
      <c r="AJ20" s="34">
        <f t="shared" si="3"/>
        <v>0</v>
      </c>
      <c r="AK20" s="34">
        <f t="shared" si="3"/>
        <v>0</v>
      </c>
      <c r="AL20" s="34">
        <f t="shared" si="3"/>
        <v>3</v>
      </c>
      <c r="AM20" s="34">
        <f t="shared" si="3"/>
        <v>1</v>
      </c>
      <c r="AN20" s="34">
        <f t="shared" si="3"/>
        <v>51</v>
      </c>
      <c r="AO20" s="34">
        <f t="shared" si="3"/>
        <v>103.64000000000001</v>
      </c>
      <c r="AP20" s="34">
        <f t="shared" si="3"/>
        <v>0</v>
      </c>
      <c r="AQ20" s="34">
        <f t="shared" si="3"/>
        <v>0</v>
      </c>
      <c r="AR20" s="34">
        <f t="shared" si="3"/>
        <v>0</v>
      </c>
      <c r="AS20" s="34">
        <f t="shared" si="3"/>
        <v>0</v>
      </c>
      <c r="AT20" s="34">
        <f t="shared" si="3"/>
        <v>93</v>
      </c>
      <c r="AU20" s="34">
        <f t="shared" si="3"/>
        <v>502.29999999999995</v>
      </c>
      <c r="AV20" s="34">
        <f t="shared" si="3"/>
        <v>0</v>
      </c>
      <c r="AW20" s="34">
        <f t="shared" si="3"/>
        <v>0</v>
      </c>
      <c r="AX20" s="34">
        <f t="shared" si="3"/>
        <v>397</v>
      </c>
      <c r="AY20" s="34">
        <f t="shared" si="3"/>
        <v>160.35000000000002</v>
      </c>
      <c r="AZ20" s="34">
        <f t="shared" si="3"/>
        <v>0</v>
      </c>
      <c r="BA20" s="34">
        <f t="shared" si="3"/>
        <v>0</v>
      </c>
      <c r="BB20" s="34">
        <f t="shared" si="3"/>
        <v>1</v>
      </c>
      <c r="BC20" s="34">
        <f t="shared" si="3"/>
        <v>1.1499999999999999</v>
      </c>
      <c r="BD20" s="34">
        <f t="shared" si="3"/>
        <v>4034</v>
      </c>
      <c r="BE20" s="34">
        <f t="shared" si="3"/>
        <v>444.69</v>
      </c>
      <c r="BF20" s="34">
        <f t="shared" si="3"/>
        <v>13820</v>
      </c>
      <c r="BG20" s="34">
        <f t="shared" si="3"/>
        <v>21894.26</v>
      </c>
      <c r="BH20" s="8"/>
      <c r="BI20" s="9" t="s">
        <v>88</v>
      </c>
      <c r="BJ20" s="32"/>
      <c r="BK20" s="33"/>
      <c r="BL20" s="11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2021-07-19T09:39:00Z</dcterms:created>
  <dcterms:modified xsi:type="dcterms:W3CDTF">2021-07-19T13:37:31Z</dcterms:modified>
</cp:coreProperties>
</file>